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rtić Radost 2\Desktop\Financijski izvjestaji\Financijski plan 2024\Završni račun\"/>
    </mc:Choice>
  </mc:AlternateContent>
  <xr:revisionPtr revIDLastSave="0" documentId="13_ncr:1_{D6CDC12D-AAAC-45F6-BDE8-376CA6A1DC1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E306" i="9" s="1"/>
  <c r="B306" i="9" s="1"/>
  <c r="F306" i="9"/>
  <c r="H305" i="9"/>
  <c r="G305" i="9"/>
  <c r="F305" i="9"/>
  <c r="H304" i="9"/>
  <c r="G304" i="9"/>
  <c r="F304" i="9"/>
  <c r="E304" i="9"/>
  <c r="B304" i="9" s="1"/>
  <c r="H303" i="9"/>
  <c r="G303" i="9"/>
  <c r="F303" i="9"/>
  <c r="H302" i="9"/>
  <c r="G302" i="9"/>
  <c r="F302" i="9"/>
  <c r="H301" i="9"/>
  <c r="G301" i="9"/>
  <c r="F301" i="9"/>
  <c r="H300" i="9"/>
  <c r="G300" i="9"/>
  <c r="F300" i="9"/>
  <c r="H299" i="9"/>
  <c r="G299" i="9"/>
  <c r="E299" i="9" s="1"/>
  <c r="B299" i="9" s="1"/>
  <c r="F299" i="9"/>
  <c r="H298" i="9"/>
  <c r="G298" i="9"/>
  <c r="F298" i="9"/>
  <c r="H297" i="9"/>
  <c r="E297" i="9" s="1"/>
  <c r="G297" i="9"/>
  <c r="F297" i="9"/>
  <c r="B297" i="9"/>
  <c r="H296" i="9"/>
  <c r="G296" i="9"/>
  <c r="F296" i="9"/>
  <c r="H295" i="9"/>
  <c r="G295" i="9"/>
  <c r="F295" i="9"/>
  <c r="H294" i="9"/>
  <c r="G294" i="9"/>
  <c r="F294" i="9"/>
  <c r="H293" i="9"/>
  <c r="G293" i="9"/>
  <c r="F293" i="9"/>
  <c r="H292" i="9"/>
  <c r="E292" i="9" s="1"/>
  <c r="B292" i="9" s="1"/>
  <c r="G292" i="9"/>
  <c r="F292" i="9"/>
  <c r="F291" i="9"/>
  <c r="F290" i="9"/>
  <c r="H289" i="9"/>
  <c r="E289" i="9" s="1"/>
  <c r="G289" i="9"/>
  <c r="F289" i="9"/>
  <c r="B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E223" i="9"/>
  <c r="M222" i="9"/>
  <c r="F222" i="9" s="1"/>
  <c r="B222" i="9" s="1"/>
  <c r="L222" i="9"/>
  <c r="E222" i="9"/>
  <c r="M221" i="9"/>
  <c r="L221" i="9"/>
  <c r="F221" i="9"/>
  <c r="E221" i="9"/>
  <c r="M220" i="9"/>
  <c r="L220" i="9"/>
  <c r="F220" i="9"/>
  <c r="B220" i="9" s="1"/>
  <c r="E220" i="9"/>
  <c r="M219" i="9"/>
  <c r="L219" i="9"/>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F113" i="9"/>
  <c r="H112" i="9"/>
  <c r="G112" i="9"/>
  <c r="F112" i="9"/>
  <c r="E112" i="9"/>
  <c r="B112" i="9" s="1"/>
  <c r="H111" i="9"/>
  <c r="G111" i="9"/>
  <c r="F111" i="9"/>
  <c r="E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H68" i="9"/>
  <c r="G68" i="9"/>
  <c r="E68" i="9" s="1"/>
  <c r="B68" i="9" s="1"/>
  <c r="F68" i="9"/>
  <c r="H67" i="9"/>
  <c r="G67" i="9"/>
  <c r="E67" i="9" s="1"/>
  <c r="F67" i="9"/>
  <c r="B67" i="9"/>
  <c r="H66" i="9"/>
  <c r="G66" i="9"/>
  <c r="F66" i="9"/>
  <c r="E66" i="9"/>
  <c r="B66" i="9" s="1"/>
  <c r="H65" i="9"/>
  <c r="G65" i="9"/>
  <c r="F65" i="9"/>
  <c r="E65" i="9"/>
  <c r="B65" i="9" s="1"/>
  <c r="H64" i="9"/>
  <c r="G64" i="9"/>
  <c r="E64" i="9" s="1"/>
  <c r="B64" i="9" s="1"/>
  <c r="F64" i="9"/>
  <c r="H63" i="9"/>
  <c r="G63" i="9"/>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E51" i="9" s="1"/>
  <c r="F51" i="9"/>
  <c r="B51" i="9"/>
  <c r="H50" i="9"/>
  <c r="G50" i="9"/>
  <c r="F50" i="9"/>
  <c r="E50" i="9"/>
  <c r="B50" i="9" s="1"/>
  <c r="H49" i="9"/>
  <c r="G49" i="9"/>
  <c r="F49" i="9"/>
  <c r="E49" i="9"/>
  <c r="B49" i="9" s="1"/>
  <c r="H48" i="9"/>
  <c r="G48" i="9"/>
  <c r="E48" i="9" s="1"/>
  <c r="B48" i="9" s="1"/>
  <c r="F48" i="9"/>
  <c r="H47" i="9"/>
  <c r="G47" i="9"/>
  <c r="F47" i="9"/>
  <c r="H46" i="9"/>
  <c r="G46" i="9"/>
  <c r="F46" i="9"/>
  <c r="E46" i="9"/>
  <c r="B46" i="9" s="1"/>
  <c r="H45" i="9"/>
  <c r="G45" i="9"/>
  <c r="F45" i="9"/>
  <c r="E45" i="9"/>
  <c r="B45" i="9" s="1"/>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G37" i="9"/>
  <c r="F37" i="9"/>
  <c r="E37" i="9"/>
  <c r="H36" i="9"/>
  <c r="G36" i="9"/>
  <c r="E36" i="9" s="1"/>
  <c r="B36" i="9" s="1"/>
  <c r="F36" i="9"/>
  <c r="H35" i="9"/>
  <c r="G35" i="9"/>
  <c r="E35" i="9" s="1"/>
  <c r="F35" i="9"/>
  <c r="B35" i="9"/>
  <c r="H34" i="9"/>
  <c r="G34" i="9"/>
  <c r="F34" i="9"/>
  <c r="E34" i="9"/>
  <c r="B34" i="9" s="1"/>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H3" i="9"/>
  <c r="G3" i="9"/>
  <c r="D101" i="8"/>
  <c r="I36" i="3" s="1"/>
  <c r="D95" i="8"/>
  <c r="D90" i="8"/>
  <c r="D85" i="8"/>
  <c r="D80" i="8"/>
  <c r="D75" i="8"/>
  <c r="D70" i="8"/>
  <c r="D65" i="8"/>
  <c r="D60" i="8"/>
  <c r="D55" i="8"/>
  <c r="D49" i="8" s="1"/>
  <c r="C1524" i="1" s="1"/>
  <c r="D50" i="8"/>
  <c r="D44" i="8"/>
  <c r="D36" i="8"/>
  <c r="D26" i="8"/>
  <c r="D24" i="8" s="1"/>
  <c r="C1499" i="1" s="1"/>
  <c r="D18" i="8"/>
  <c r="D8" i="8"/>
  <c r="D6" i="8" s="1"/>
  <c r="C1481" i="1" s="1"/>
  <c r="H1481" i="1" s="1"/>
  <c r="E44" i="7"/>
  <c r="D44" i="7"/>
  <c r="E39" i="7"/>
  <c r="D39" i="7"/>
  <c r="D38" i="7" s="1"/>
  <c r="H31" i="3"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E134" i="5" s="1"/>
  <c r="D1112" i="1" s="1"/>
  <c r="H1112"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1066" i="1" s="1"/>
  <c r="H1066" i="1" s="1"/>
  <c r="D88" i="5"/>
  <c r="G290"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E159" i="4"/>
  <c r="F159" i="4" s="1"/>
  <c r="D159" i="4"/>
  <c r="F158" i="4"/>
  <c r="F157" i="4"/>
  <c r="F156" i="4"/>
  <c r="F155" i="4"/>
  <c r="F154" i="4"/>
  <c r="F153" i="4"/>
  <c r="E153" i="4"/>
  <c r="D153" i="4"/>
  <c r="E152" i="4"/>
  <c r="D148" i="1" s="1"/>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H32" i="3"/>
  <c r="G32" i="3"/>
  <c r="B32" i="3"/>
  <c r="G31" i="3"/>
  <c r="B31" i="3"/>
  <c r="I30"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C1527" i="1"/>
  <c r="C1526" i="1"/>
  <c r="H1525" i="1"/>
  <c r="G1525" i="1"/>
  <c r="C1525" i="1"/>
  <c r="H1524" i="1"/>
  <c r="G1524" i="1"/>
  <c r="C1523" i="1"/>
  <c r="C1522" i="1"/>
  <c r="H1521" i="1"/>
  <c r="G1521" i="1"/>
  <c r="C1521" i="1"/>
  <c r="H1520" i="1"/>
  <c r="G1520" i="1"/>
  <c r="C1520" i="1"/>
  <c r="C1519" i="1"/>
  <c r="H1519"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H1504" i="1"/>
  <c r="C1504" i="1"/>
  <c r="G1504" i="1" s="1"/>
  <c r="H1503" i="1"/>
  <c r="G1503" i="1"/>
  <c r="C1503" i="1"/>
  <c r="C1502" i="1"/>
  <c r="H1502" i="1" s="1"/>
  <c r="C1501" i="1"/>
  <c r="H1501" i="1" s="1"/>
  <c r="C1500" i="1"/>
  <c r="G1500" i="1" s="1"/>
  <c r="C1498" i="1"/>
  <c r="G1497" i="1"/>
  <c r="C1497" i="1"/>
  <c r="H1497" i="1" s="1"/>
  <c r="C1496" i="1"/>
  <c r="H1495" i="1"/>
  <c r="G1495" i="1"/>
  <c r="C1495" i="1"/>
  <c r="H1494" i="1"/>
  <c r="C1494" i="1"/>
  <c r="G1494" i="1" s="1"/>
  <c r="C1493" i="1"/>
  <c r="C1492" i="1"/>
  <c r="G1492" i="1" s="1"/>
  <c r="H1491" i="1"/>
  <c r="G1491" i="1"/>
  <c r="C1491" i="1"/>
  <c r="C1490" i="1"/>
  <c r="C1489" i="1"/>
  <c r="H1489" i="1" s="1"/>
  <c r="C1488" i="1"/>
  <c r="H1487" i="1"/>
  <c r="G1487" i="1"/>
  <c r="C1487" i="1"/>
  <c r="C1486" i="1"/>
  <c r="G1486" i="1" s="1"/>
  <c r="C1485" i="1"/>
  <c r="C1484" i="1"/>
  <c r="G1484" i="1" s="1"/>
  <c r="C1482" i="1"/>
  <c r="C1480" i="1"/>
  <c r="D1479" i="1"/>
  <c r="G1479" i="1" s="1"/>
  <c r="C1479" i="1"/>
  <c r="H1478" i="1"/>
  <c r="G1478" i="1"/>
  <c r="I1478" i="1" s="1"/>
  <c r="D1478" i="1"/>
  <c r="C1478" i="1"/>
  <c r="J1478" i="1" s="1"/>
  <c r="D1477" i="1"/>
  <c r="C1477" i="1"/>
  <c r="H1477" i="1" s="1"/>
  <c r="D1476" i="1"/>
  <c r="C1476" i="1"/>
  <c r="C1475" i="1"/>
  <c r="D1474" i="1"/>
  <c r="C1474" i="1"/>
  <c r="H1473" i="1"/>
  <c r="G1473" i="1"/>
  <c r="I1473" i="1" s="1"/>
  <c r="D1473" i="1"/>
  <c r="C1473" i="1"/>
  <c r="J1473" i="1" s="1"/>
  <c r="G1472" i="1"/>
  <c r="I1472" i="1" s="1"/>
  <c r="D1472" i="1"/>
  <c r="C1472" i="1"/>
  <c r="H1472" i="1" s="1"/>
  <c r="H1471" i="1"/>
  <c r="D1471" i="1"/>
  <c r="C1471" i="1"/>
  <c r="J1471" i="1" s="1"/>
  <c r="H1470" i="1"/>
  <c r="D1470" i="1"/>
  <c r="C1470" i="1"/>
  <c r="G1470" i="1" s="1"/>
  <c r="C1469" i="1"/>
  <c r="D1468" i="1"/>
  <c r="C1468" i="1"/>
  <c r="H1468" i="1" s="1"/>
  <c r="D1467" i="1"/>
  <c r="C1467" i="1"/>
  <c r="D1466" i="1"/>
  <c r="G1466" i="1" s="1"/>
  <c r="C1466" i="1"/>
  <c r="H1465" i="1"/>
  <c r="G1465" i="1"/>
  <c r="I1465" i="1" s="1"/>
  <c r="D1465" i="1"/>
  <c r="C1465" i="1"/>
  <c r="J1465" i="1" s="1"/>
  <c r="D1464" i="1"/>
  <c r="C1464" i="1"/>
  <c r="H1464" i="1" s="1"/>
  <c r="D1463" i="1"/>
  <c r="C1463" i="1"/>
  <c r="D1462" i="1"/>
  <c r="G1462" i="1" s="1"/>
  <c r="C1462" i="1"/>
  <c r="D1461" i="1"/>
  <c r="C1461" i="1"/>
  <c r="H1460" i="1"/>
  <c r="G1460" i="1"/>
  <c r="I1460" i="1" s="1"/>
  <c r="D1460" i="1"/>
  <c r="C1460" i="1"/>
  <c r="J1460" i="1" s="1"/>
  <c r="G1459" i="1"/>
  <c r="I1459" i="1" s="1"/>
  <c r="D1459" i="1"/>
  <c r="C1459" i="1"/>
  <c r="H1459" i="1" s="1"/>
  <c r="H1458" i="1"/>
  <c r="D1458" i="1"/>
  <c r="C1458" i="1"/>
  <c r="J1458" i="1" s="1"/>
  <c r="J1457" i="1"/>
  <c r="D1457" i="1"/>
  <c r="C1457" i="1"/>
  <c r="D1456" i="1"/>
  <c r="H1456" i="1" s="1"/>
  <c r="C1456" i="1"/>
  <c r="D1455" i="1"/>
  <c r="G1455" i="1" s="1"/>
  <c r="I1455" i="1" s="1"/>
  <c r="C1455" i="1"/>
  <c r="H1455" i="1" s="1"/>
  <c r="D1454" i="1"/>
  <c r="G1454" i="1" s="1"/>
  <c r="C1454" i="1"/>
  <c r="D1453" i="1"/>
  <c r="C1453" i="1"/>
  <c r="H1452" i="1"/>
  <c r="G1452" i="1"/>
  <c r="I1452" i="1" s="1"/>
  <c r="D1452" i="1"/>
  <c r="C1452" i="1"/>
  <c r="J1452" i="1" s="1"/>
  <c r="G1451" i="1"/>
  <c r="I1451" i="1" s="1"/>
  <c r="D1451" i="1"/>
  <c r="C1451" i="1"/>
  <c r="H1451" i="1" s="1"/>
  <c r="H1450" i="1"/>
  <c r="D1450" i="1"/>
  <c r="C1450" i="1"/>
  <c r="J1450" i="1" s="1"/>
  <c r="J1449" i="1"/>
  <c r="D1449" i="1"/>
  <c r="C1449" i="1"/>
  <c r="H1448" i="1"/>
  <c r="G1448" i="1"/>
  <c r="I1448" i="1" s="1"/>
  <c r="D1448" i="1"/>
  <c r="C1448" i="1"/>
  <c r="J1448" i="1" s="1"/>
  <c r="G1447" i="1"/>
  <c r="I1447" i="1" s="1"/>
  <c r="D1447" i="1"/>
  <c r="C1447" i="1"/>
  <c r="H1447" i="1" s="1"/>
  <c r="H1446" i="1"/>
  <c r="D1446" i="1"/>
  <c r="C1446" i="1"/>
  <c r="J1446" i="1" s="1"/>
  <c r="J1445" i="1"/>
  <c r="D1445" i="1"/>
  <c r="C1445" i="1"/>
  <c r="G1445" i="1" s="1"/>
  <c r="J1444" i="1"/>
  <c r="D1444" i="1"/>
  <c r="H1444" i="1" s="1"/>
  <c r="C1444" i="1"/>
  <c r="D1443" i="1"/>
  <c r="H1443" i="1" s="1"/>
  <c r="C1443" i="1"/>
  <c r="J1442" i="1"/>
  <c r="H1442" i="1"/>
  <c r="G1442" i="1"/>
  <c r="I1442" i="1" s="1"/>
  <c r="D1442" i="1"/>
  <c r="C1442" i="1"/>
  <c r="D1441" i="1"/>
  <c r="C1441" i="1"/>
  <c r="G1441" i="1" s="1"/>
  <c r="J1440" i="1"/>
  <c r="D1440" i="1"/>
  <c r="H1440" i="1" s="1"/>
  <c r="C1440" i="1"/>
  <c r="D1439" i="1"/>
  <c r="H1439" i="1" s="1"/>
  <c r="C1439" i="1"/>
  <c r="D1438" i="1"/>
  <c r="C1438" i="1"/>
  <c r="D1437" i="1"/>
  <c r="C1437" i="1"/>
  <c r="G1437" i="1" s="1"/>
  <c r="C1436" i="1"/>
  <c r="D1434" i="1"/>
  <c r="C1434" i="1"/>
  <c r="D1433" i="1"/>
  <c r="C1433" i="1"/>
  <c r="G1433" i="1" s="1"/>
  <c r="H1432" i="1"/>
  <c r="D1432" i="1"/>
  <c r="C1432" i="1"/>
  <c r="G1432" i="1" s="1"/>
  <c r="D1431" i="1"/>
  <c r="H1431" i="1" s="1"/>
  <c r="C1431" i="1"/>
  <c r="D1430" i="1"/>
  <c r="C1430" i="1"/>
  <c r="D1429" i="1"/>
  <c r="C1429" i="1"/>
  <c r="G1429" i="1" s="1"/>
  <c r="H1428" i="1"/>
  <c r="D1428" i="1"/>
  <c r="C1428" i="1"/>
  <c r="G1428" i="1" s="1"/>
  <c r="D1427" i="1"/>
  <c r="H1427" i="1" s="1"/>
  <c r="C1427" i="1"/>
  <c r="D1426" i="1"/>
  <c r="C1426" i="1"/>
  <c r="D1425" i="1"/>
  <c r="C1425" i="1"/>
  <c r="G1425" i="1" s="1"/>
  <c r="H1424" i="1"/>
  <c r="D1424" i="1"/>
  <c r="C1424" i="1"/>
  <c r="G1424" i="1" s="1"/>
  <c r="D1423" i="1"/>
  <c r="D1422" i="1"/>
  <c r="C1422" i="1"/>
  <c r="D1421" i="1"/>
  <c r="C1421" i="1"/>
  <c r="G1421" i="1" s="1"/>
  <c r="D1420" i="1"/>
  <c r="H1420" i="1" s="1"/>
  <c r="C1420" i="1"/>
  <c r="D1419" i="1"/>
  <c r="H1419" i="1" s="1"/>
  <c r="C1419" i="1"/>
  <c r="D1418" i="1"/>
  <c r="C1418" i="1"/>
  <c r="D1417" i="1"/>
  <c r="C1417" i="1"/>
  <c r="G1417" i="1" s="1"/>
  <c r="H1416" i="1"/>
  <c r="D1416" i="1"/>
  <c r="C1416" i="1"/>
  <c r="G1416" i="1" s="1"/>
  <c r="D1415" i="1"/>
  <c r="H1415" i="1" s="1"/>
  <c r="C1415" i="1"/>
  <c r="D1414" i="1"/>
  <c r="C1414" i="1"/>
  <c r="D1413" i="1"/>
  <c r="C1413" i="1"/>
  <c r="G1413" i="1" s="1"/>
  <c r="H1412" i="1"/>
  <c r="D1412" i="1"/>
  <c r="C1412" i="1"/>
  <c r="G1412" i="1" s="1"/>
  <c r="D1411" i="1"/>
  <c r="H1411" i="1" s="1"/>
  <c r="C1411" i="1"/>
  <c r="D1410" i="1"/>
  <c r="C1410" i="1"/>
  <c r="D1409" i="1"/>
  <c r="C1409" i="1"/>
  <c r="C1408" i="1"/>
  <c r="D1407" i="1"/>
  <c r="H1407" i="1" s="1"/>
  <c r="C1407" i="1"/>
  <c r="D1406" i="1"/>
  <c r="C1406" i="1"/>
  <c r="D1405" i="1"/>
  <c r="C1405" i="1"/>
  <c r="G1405" i="1" s="1"/>
  <c r="H1404" i="1"/>
  <c r="D1404" i="1"/>
  <c r="C1404" i="1"/>
  <c r="G1404" i="1" s="1"/>
  <c r="D1403" i="1"/>
  <c r="H1403" i="1" s="1"/>
  <c r="C1403" i="1"/>
  <c r="D1402" i="1"/>
  <c r="C1402" i="1"/>
  <c r="D1401" i="1"/>
  <c r="C1401" i="1"/>
  <c r="G1401" i="1" s="1"/>
  <c r="H1400" i="1"/>
  <c r="D1400" i="1"/>
  <c r="C1400" i="1"/>
  <c r="G1400" i="1" s="1"/>
  <c r="D1399" i="1"/>
  <c r="H1399" i="1" s="1"/>
  <c r="C1399" i="1"/>
  <c r="D1398" i="1"/>
  <c r="C1398" i="1"/>
  <c r="D1397" i="1"/>
  <c r="C1397" i="1"/>
  <c r="G1397" i="1" s="1"/>
  <c r="H1396" i="1"/>
  <c r="D1396" i="1"/>
  <c r="C1396" i="1"/>
  <c r="G1396" i="1" s="1"/>
  <c r="D1395" i="1"/>
  <c r="H1395" i="1" s="1"/>
  <c r="C1395" i="1"/>
  <c r="D1394" i="1"/>
  <c r="C1394" i="1"/>
  <c r="D1393" i="1"/>
  <c r="C1393" i="1"/>
  <c r="G1393" i="1" s="1"/>
  <c r="H1392" i="1"/>
  <c r="D1392" i="1"/>
  <c r="C1392" i="1"/>
  <c r="G1392" i="1" s="1"/>
  <c r="D1391" i="1"/>
  <c r="H1391" i="1" s="1"/>
  <c r="C1391" i="1"/>
  <c r="D1390" i="1"/>
  <c r="C1390" i="1"/>
  <c r="D1389" i="1"/>
  <c r="C1389" i="1"/>
  <c r="G1389" i="1" s="1"/>
  <c r="H1388" i="1"/>
  <c r="D1388" i="1"/>
  <c r="C1388" i="1"/>
  <c r="G1388" i="1" s="1"/>
  <c r="D1387" i="1"/>
  <c r="H1387" i="1" s="1"/>
  <c r="C1387" i="1"/>
  <c r="D1386" i="1"/>
  <c r="C1386" i="1"/>
  <c r="D1385" i="1"/>
  <c r="C1385" i="1"/>
  <c r="G1385" i="1" s="1"/>
  <c r="H1384" i="1"/>
  <c r="D1384" i="1"/>
  <c r="C1384" i="1"/>
  <c r="G1384" i="1" s="1"/>
  <c r="D1383" i="1"/>
  <c r="H1383" i="1" s="1"/>
  <c r="C1383" i="1"/>
  <c r="D1382" i="1"/>
  <c r="C1382" i="1"/>
  <c r="D1381" i="1"/>
  <c r="C1381" i="1"/>
  <c r="G1381" i="1" s="1"/>
  <c r="H1380" i="1"/>
  <c r="D1380" i="1"/>
  <c r="C1380" i="1"/>
  <c r="G1380" i="1" s="1"/>
  <c r="D1379" i="1"/>
  <c r="H1379" i="1" s="1"/>
  <c r="C1379" i="1"/>
  <c r="D1378" i="1"/>
  <c r="C1378" i="1"/>
  <c r="D1377" i="1"/>
  <c r="C1377" i="1"/>
  <c r="G1377" i="1" s="1"/>
  <c r="H1376" i="1"/>
  <c r="D1376" i="1"/>
  <c r="C1376" i="1"/>
  <c r="G1376" i="1" s="1"/>
  <c r="D1375" i="1"/>
  <c r="H1375" i="1" s="1"/>
  <c r="C1375" i="1"/>
  <c r="D1374" i="1"/>
  <c r="C1374" i="1"/>
  <c r="D1373" i="1"/>
  <c r="C1373" i="1"/>
  <c r="G1373" i="1" s="1"/>
  <c r="H1372" i="1"/>
  <c r="D1372" i="1"/>
  <c r="C1372" i="1"/>
  <c r="G1372" i="1" s="1"/>
  <c r="D1371" i="1"/>
  <c r="H1371" i="1" s="1"/>
  <c r="C1371" i="1"/>
  <c r="D1370" i="1"/>
  <c r="C1370" i="1"/>
  <c r="D1369" i="1"/>
  <c r="C1369" i="1"/>
  <c r="G1369" i="1" s="1"/>
  <c r="H1368" i="1"/>
  <c r="D1368" i="1"/>
  <c r="C1368" i="1"/>
  <c r="G1368" i="1" s="1"/>
  <c r="D1367" i="1"/>
  <c r="H1367" i="1" s="1"/>
  <c r="C1367" i="1"/>
  <c r="D1366" i="1"/>
  <c r="C1366" i="1"/>
  <c r="D1365" i="1"/>
  <c r="C1365" i="1"/>
  <c r="G1365" i="1" s="1"/>
  <c r="H1364" i="1"/>
  <c r="D1364" i="1"/>
  <c r="C1364" i="1"/>
  <c r="G1364" i="1" s="1"/>
  <c r="D1363" i="1"/>
  <c r="H1363" i="1" s="1"/>
  <c r="C1363" i="1"/>
  <c r="D1362" i="1"/>
  <c r="C1362" i="1"/>
  <c r="D1361" i="1"/>
  <c r="C1361" i="1"/>
  <c r="G1361" i="1" s="1"/>
  <c r="H1360" i="1"/>
  <c r="D1360" i="1"/>
  <c r="C1360" i="1"/>
  <c r="G1360" i="1" s="1"/>
  <c r="D1359" i="1"/>
  <c r="H1359" i="1" s="1"/>
  <c r="C1359" i="1"/>
  <c r="D1358" i="1"/>
  <c r="C1358" i="1"/>
  <c r="D1357" i="1"/>
  <c r="C1357" i="1"/>
  <c r="G1357" i="1" s="1"/>
  <c r="H1356" i="1"/>
  <c r="D1356" i="1"/>
  <c r="C1356" i="1"/>
  <c r="G1356" i="1" s="1"/>
  <c r="D1355" i="1"/>
  <c r="H1355" i="1" s="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C1148" i="1"/>
  <c r="D1147" i="1"/>
  <c r="C1147" i="1"/>
  <c r="D1146" i="1"/>
  <c r="C1146" i="1"/>
  <c r="D1145" i="1"/>
  <c r="C1145" i="1"/>
  <c r="D1144" i="1"/>
  <c r="C1144" i="1"/>
  <c r="D1143" i="1"/>
  <c r="C1143" i="1"/>
  <c r="C1142" i="1"/>
  <c r="D1141" i="1"/>
  <c r="C1141" i="1"/>
  <c r="D1140" i="1"/>
  <c r="C1140" i="1"/>
  <c r="G1139" i="1"/>
  <c r="D1139" i="1"/>
  <c r="C1139" i="1"/>
  <c r="H1139" i="1" s="1"/>
  <c r="D1138" i="1"/>
  <c r="C1138" i="1"/>
  <c r="D1137" i="1"/>
  <c r="C1137" i="1"/>
  <c r="D1136" i="1"/>
  <c r="G1136" i="1" s="1"/>
  <c r="C1136" i="1"/>
  <c r="G1135" i="1"/>
  <c r="D1135" i="1"/>
  <c r="C1135" i="1"/>
  <c r="D1134" i="1"/>
  <c r="C1134" i="1"/>
  <c r="D1133" i="1"/>
  <c r="C1133" i="1"/>
  <c r="D1132" i="1"/>
  <c r="G1132" i="1" s="1"/>
  <c r="C1132" i="1"/>
  <c r="D1131" i="1"/>
  <c r="G1131" i="1" s="1"/>
  <c r="C1131" i="1"/>
  <c r="H1131" i="1" s="1"/>
  <c r="D1130" i="1"/>
  <c r="C1130" i="1"/>
  <c r="D1129" i="1"/>
  <c r="C1129" i="1"/>
  <c r="D1128" i="1"/>
  <c r="G1128" i="1" s="1"/>
  <c r="C1128" i="1"/>
  <c r="D1127" i="1"/>
  <c r="G1127" i="1" s="1"/>
  <c r="C1127" i="1"/>
  <c r="D1126" i="1"/>
  <c r="C1126" i="1"/>
  <c r="G1126" i="1" s="1"/>
  <c r="D1125" i="1"/>
  <c r="C1125" i="1"/>
  <c r="C1124" i="1"/>
  <c r="D1123" i="1"/>
  <c r="G1123" i="1" s="1"/>
  <c r="C1123" i="1"/>
  <c r="D1122" i="1"/>
  <c r="C1122" i="1"/>
  <c r="D1121" i="1"/>
  <c r="C1121" i="1"/>
  <c r="D1120" i="1"/>
  <c r="G1120" i="1" s="1"/>
  <c r="C1120" i="1"/>
  <c r="D1119" i="1"/>
  <c r="G1119" i="1" s="1"/>
  <c r="C1119" i="1"/>
  <c r="H1119" i="1" s="1"/>
  <c r="D1118" i="1"/>
  <c r="C1118" i="1"/>
  <c r="D1117" i="1"/>
  <c r="C1117" i="1"/>
  <c r="D1116" i="1"/>
  <c r="G1116" i="1" s="1"/>
  <c r="C1116" i="1"/>
  <c r="D1115" i="1"/>
  <c r="G1115" i="1" s="1"/>
  <c r="C1115" i="1"/>
  <c r="D1114" i="1"/>
  <c r="C1114" i="1"/>
  <c r="D1113" i="1"/>
  <c r="H1113" i="1" s="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G1095" i="1" s="1"/>
  <c r="D1094" i="1"/>
  <c r="H1094" i="1" s="1"/>
  <c r="C1094" i="1"/>
  <c r="D1093" i="1"/>
  <c r="H1093" i="1" s="1"/>
  <c r="C1093" i="1"/>
  <c r="G1093" i="1" s="1"/>
  <c r="D1092" i="1"/>
  <c r="H1092" i="1" s="1"/>
  <c r="C1092" i="1"/>
  <c r="D1091" i="1"/>
  <c r="H1091" i="1" s="1"/>
  <c r="C1091" i="1"/>
  <c r="G1091" i="1" s="1"/>
  <c r="D1090" i="1"/>
  <c r="H1090" i="1" s="1"/>
  <c r="C1090" i="1"/>
  <c r="D1089" i="1"/>
  <c r="H1089" i="1" s="1"/>
  <c r="C1089" i="1"/>
  <c r="G1089" i="1" s="1"/>
  <c r="D1088" i="1"/>
  <c r="H1088" i="1" s="1"/>
  <c r="C1088" i="1"/>
  <c r="D1087" i="1"/>
  <c r="H1087" i="1" s="1"/>
  <c r="C1087" i="1"/>
  <c r="G1087" i="1" s="1"/>
  <c r="D1086" i="1"/>
  <c r="H1086" i="1" s="1"/>
  <c r="C1086" i="1"/>
  <c r="D1085" i="1"/>
  <c r="H1085" i="1" s="1"/>
  <c r="C1085" i="1"/>
  <c r="G1085" i="1" s="1"/>
  <c r="C1084" i="1"/>
  <c r="D1083" i="1"/>
  <c r="H1083" i="1" s="1"/>
  <c r="C1083" i="1"/>
  <c r="G1083" i="1" s="1"/>
  <c r="D1082" i="1"/>
  <c r="H1082" i="1" s="1"/>
  <c r="C1082" i="1"/>
  <c r="D1081" i="1"/>
  <c r="H1081" i="1" s="1"/>
  <c r="C1081" i="1"/>
  <c r="G1081" i="1" s="1"/>
  <c r="D1080" i="1"/>
  <c r="H1080" i="1" s="1"/>
  <c r="C1080" i="1"/>
  <c r="D1079" i="1"/>
  <c r="H1079" i="1" s="1"/>
  <c r="C1079" i="1"/>
  <c r="G1079" i="1" s="1"/>
  <c r="D1078" i="1"/>
  <c r="H1078" i="1" s="1"/>
  <c r="C1078" i="1"/>
  <c r="G1078" i="1" s="1"/>
  <c r="D1077" i="1"/>
  <c r="H1077" i="1" s="1"/>
  <c r="C1077" i="1"/>
  <c r="G1077" i="1" s="1"/>
  <c r="D1076" i="1"/>
  <c r="H1076" i="1" s="1"/>
  <c r="C1076" i="1"/>
  <c r="D1075" i="1"/>
  <c r="H1075" i="1" s="1"/>
  <c r="C1075" i="1"/>
  <c r="G1075" i="1" s="1"/>
  <c r="D1074" i="1"/>
  <c r="H1074" i="1" s="1"/>
  <c r="C1074" i="1"/>
  <c r="D1073" i="1"/>
  <c r="H1073" i="1" s="1"/>
  <c r="C1073" i="1"/>
  <c r="G1073" i="1" s="1"/>
  <c r="D1072" i="1"/>
  <c r="H1072" i="1" s="1"/>
  <c r="C1072" i="1"/>
  <c r="D1071" i="1"/>
  <c r="H1071" i="1" s="1"/>
  <c r="C1071" i="1"/>
  <c r="G1071" i="1" s="1"/>
  <c r="D1070" i="1"/>
  <c r="H1070" i="1" s="1"/>
  <c r="C1070" i="1"/>
  <c r="D1069" i="1"/>
  <c r="H1069" i="1" s="1"/>
  <c r="C1069" i="1"/>
  <c r="G1069" i="1" s="1"/>
  <c r="D1068" i="1"/>
  <c r="H1068" i="1" s="1"/>
  <c r="C1068" i="1"/>
  <c r="D1067" i="1"/>
  <c r="H1067" i="1" s="1"/>
  <c r="C1067" i="1"/>
  <c r="G1067" i="1" s="1"/>
  <c r="C1066" i="1"/>
  <c r="C1065" i="1"/>
  <c r="D1064" i="1"/>
  <c r="H1064" i="1" s="1"/>
  <c r="C1064" i="1"/>
  <c r="D1063" i="1"/>
  <c r="H1063" i="1" s="1"/>
  <c r="C1063" i="1"/>
  <c r="D1062" i="1"/>
  <c r="H1062" i="1" s="1"/>
  <c r="C1062" i="1"/>
  <c r="D1061" i="1"/>
  <c r="H1061" i="1" s="1"/>
  <c r="C1061" i="1"/>
  <c r="G1061" i="1" s="1"/>
  <c r="D1060" i="1"/>
  <c r="H1060" i="1" s="1"/>
  <c r="C1060" i="1"/>
  <c r="D1059" i="1"/>
  <c r="H1059" i="1" s="1"/>
  <c r="C1059" i="1"/>
  <c r="D1058" i="1"/>
  <c r="H1058" i="1" s="1"/>
  <c r="C1058" i="1"/>
  <c r="D1057" i="1"/>
  <c r="H1057" i="1" s="1"/>
  <c r="C1057" i="1"/>
  <c r="D1056" i="1"/>
  <c r="H1056" i="1" s="1"/>
  <c r="C1056" i="1"/>
  <c r="D1055" i="1"/>
  <c r="H1055" i="1" s="1"/>
  <c r="C1055" i="1"/>
  <c r="G1055" i="1" s="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G1045" i="1" s="1"/>
  <c r="D1044" i="1"/>
  <c r="H1044" i="1" s="1"/>
  <c r="C1044" i="1"/>
  <c r="D1043" i="1"/>
  <c r="H1043" i="1" s="1"/>
  <c r="C1043" i="1"/>
  <c r="G1043" i="1" s="1"/>
  <c r="D1042" i="1"/>
  <c r="H1042" i="1" s="1"/>
  <c r="C1042" i="1"/>
  <c r="D1041" i="1"/>
  <c r="H1041" i="1" s="1"/>
  <c r="C1041" i="1"/>
  <c r="G1041" i="1" s="1"/>
  <c r="D1040" i="1"/>
  <c r="H1040" i="1" s="1"/>
  <c r="C1040" i="1"/>
  <c r="G1040" i="1" s="1"/>
  <c r="D1039" i="1"/>
  <c r="H1039" i="1" s="1"/>
  <c r="C1039" i="1"/>
  <c r="G1039" i="1" s="1"/>
  <c r="D1038" i="1"/>
  <c r="H1038" i="1" s="1"/>
  <c r="C1038" i="1"/>
  <c r="D1037" i="1"/>
  <c r="H1037" i="1" s="1"/>
  <c r="C1037" i="1"/>
  <c r="G1037" i="1" s="1"/>
  <c r="D1036" i="1"/>
  <c r="H1036" i="1" s="1"/>
  <c r="C1036" i="1"/>
  <c r="D1035" i="1"/>
  <c r="H1035" i="1" s="1"/>
  <c r="C1035" i="1"/>
  <c r="G1035" i="1" s="1"/>
  <c r="C1034" i="1"/>
  <c r="D1033" i="1"/>
  <c r="H1033" i="1" s="1"/>
  <c r="C1033" i="1"/>
  <c r="G1033" i="1" s="1"/>
  <c r="D1032" i="1"/>
  <c r="H1032" i="1" s="1"/>
  <c r="C1032" i="1"/>
  <c r="D1031" i="1"/>
  <c r="H1031" i="1" s="1"/>
  <c r="C1031" i="1"/>
  <c r="G1031" i="1" s="1"/>
  <c r="D1030" i="1"/>
  <c r="H1030" i="1" s="1"/>
  <c r="C1030" i="1"/>
  <c r="D1029" i="1"/>
  <c r="H1029" i="1" s="1"/>
  <c r="C1029" i="1"/>
  <c r="G1029" i="1" s="1"/>
  <c r="D1028" i="1"/>
  <c r="H1028" i="1" s="1"/>
  <c r="C1028" i="1"/>
  <c r="D1027" i="1"/>
  <c r="H1027" i="1" s="1"/>
  <c r="C1027" i="1"/>
  <c r="G1027" i="1" s="1"/>
  <c r="D1026" i="1"/>
  <c r="H1026" i="1" s="1"/>
  <c r="C1026" i="1"/>
  <c r="D1025" i="1"/>
  <c r="H1025" i="1" s="1"/>
  <c r="C1025" i="1"/>
  <c r="G1025" i="1" s="1"/>
  <c r="D1024" i="1"/>
  <c r="H1024" i="1" s="1"/>
  <c r="C1024" i="1"/>
  <c r="C1023" i="1"/>
  <c r="D1022" i="1"/>
  <c r="H1022" i="1" s="1"/>
  <c r="C1022" i="1"/>
  <c r="D1021" i="1"/>
  <c r="H1021" i="1" s="1"/>
  <c r="C1021" i="1"/>
  <c r="G1021" i="1" s="1"/>
  <c r="D1020" i="1"/>
  <c r="H1020" i="1" s="1"/>
  <c r="C1020" i="1"/>
  <c r="D1019" i="1"/>
  <c r="H1019" i="1" s="1"/>
  <c r="C1019" i="1"/>
  <c r="G1019" i="1" s="1"/>
  <c r="D1018" i="1"/>
  <c r="H1018" i="1" s="1"/>
  <c r="C1018" i="1"/>
  <c r="G1018" i="1" s="1"/>
  <c r="D1017" i="1"/>
  <c r="H1017" i="1" s="1"/>
  <c r="C1017" i="1"/>
  <c r="G1017" i="1" s="1"/>
  <c r="D1016" i="1"/>
  <c r="H1016" i="1" s="1"/>
  <c r="C1016" i="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D1009" i="1"/>
  <c r="H1009" i="1" s="1"/>
  <c r="C1009" i="1"/>
  <c r="G1009" i="1" s="1"/>
  <c r="D1008" i="1"/>
  <c r="H1008" i="1" s="1"/>
  <c r="C1008" i="1"/>
  <c r="G1008" i="1" s="1"/>
  <c r="C1007" i="1"/>
  <c r="D1006" i="1"/>
  <c r="H1006" i="1" s="1"/>
  <c r="C1006" i="1"/>
  <c r="G1006" i="1" s="1"/>
  <c r="D1005" i="1"/>
  <c r="H1005" i="1" s="1"/>
  <c r="C1005" i="1"/>
  <c r="D1004" i="1"/>
  <c r="H1004" i="1" s="1"/>
  <c r="C1004" i="1"/>
  <c r="D1003" i="1"/>
  <c r="H1003" i="1" s="1"/>
  <c r="C1003" i="1"/>
  <c r="D1002" i="1"/>
  <c r="H1002" i="1" s="1"/>
  <c r="C1002" i="1"/>
  <c r="D1001" i="1"/>
  <c r="H1001" i="1" s="1"/>
  <c r="C1001" i="1"/>
  <c r="D1000" i="1"/>
  <c r="H1000" i="1" s="1"/>
  <c r="C1000" i="1"/>
  <c r="G1000" i="1" s="1"/>
  <c r="D999" i="1"/>
  <c r="H999" i="1" s="1"/>
  <c r="C999" i="1"/>
  <c r="D998" i="1"/>
  <c r="H998" i="1" s="1"/>
  <c r="C998" i="1"/>
  <c r="G998" i="1" s="1"/>
  <c r="D997" i="1"/>
  <c r="H997" i="1" s="1"/>
  <c r="C997" i="1"/>
  <c r="D996" i="1"/>
  <c r="H996" i="1" s="1"/>
  <c r="C996" i="1"/>
  <c r="G996" i="1" s="1"/>
  <c r="D995" i="1"/>
  <c r="H995" i="1" s="1"/>
  <c r="C995" i="1"/>
  <c r="D994" i="1"/>
  <c r="H994" i="1" s="1"/>
  <c r="C994" i="1"/>
  <c r="G994" i="1" s="1"/>
  <c r="D993" i="1"/>
  <c r="H993" i="1" s="1"/>
  <c r="C993" i="1"/>
  <c r="D992" i="1"/>
  <c r="H992" i="1" s="1"/>
  <c r="C992" i="1"/>
  <c r="C991" i="1"/>
  <c r="D989" i="1"/>
  <c r="H989" i="1" s="1"/>
  <c r="C989" i="1"/>
  <c r="D988" i="1"/>
  <c r="H988" i="1" s="1"/>
  <c r="C988" i="1"/>
  <c r="D987" i="1"/>
  <c r="H987" i="1" s="1"/>
  <c r="C987"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D945" i="1"/>
  <c r="C945" i="1"/>
  <c r="D944" i="1"/>
  <c r="C944" i="1"/>
  <c r="H943" i="1"/>
  <c r="D943" i="1"/>
  <c r="C943" i="1"/>
  <c r="G943" i="1" s="1"/>
  <c r="D942" i="1"/>
  <c r="H942" i="1" s="1"/>
  <c r="C942" i="1"/>
  <c r="D941" i="1"/>
  <c r="C941" i="1"/>
  <c r="D940" i="1"/>
  <c r="C940" i="1"/>
  <c r="H939" i="1"/>
  <c r="D939" i="1"/>
  <c r="C939" i="1"/>
  <c r="G939" i="1" s="1"/>
  <c r="D938" i="1"/>
  <c r="H938" i="1" s="1"/>
  <c r="C938" i="1"/>
  <c r="D937" i="1"/>
  <c r="C937" i="1"/>
  <c r="D936" i="1"/>
  <c r="C936" i="1"/>
  <c r="H935" i="1"/>
  <c r="D935" i="1"/>
  <c r="C935" i="1"/>
  <c r="G935" i="1" s="1"/>
  <c r="D934" i="1"/>
  <c r="H934" i="1" s="1"/>
  <c r="C934" i="1"/>
  <c r="D933" i="1"/>
  <c r="C933" i="1"/>
  <c r="D932" i="1"/>
  <c r="C932" i="1"/>
  <c r="H931" i="1"/>
  <c r="D931" i="1"/>
  <c r="C931" i="1"/>
  <c r="G931" i="1" s="1"/>
  <c r="D930" i="1"/>
  <c r="H930" i="1" s="1"/>
  <c r="C930" i="1"/>
  <c r="D929" i="1"/>
  <c r="C929" i="1"/>
  <c r="D928" i="1"/>
  <c r="C928" i="1"/>
  <c r="H927" i="1"/>
  <c r="D927" i="1"/>
  <c r="C927" i="1"/>
  <c r="G927" i="1" s="1"/>
  <c r="D926" i="1"/>
  <c r="H926" i="1" s="1"/>
  <c r="C926" i="1"/>
  <c r="D925" i="1"/>
  <c r="C925" i="1"/>
  <c r="D924" i="1"/>
  <c r="C924" i="1"/>
  <c r="H923" i="1"/>
  <c r="D923" i="1"/>
  <c r="C923" i="1"/>
  <c r="G923" i="1" s="1"/>
  <c r="D922" i="1"/>
  <c r="H922" i="1" s="1"/>
  <c r="C922" i="1"/>
  <c r="D921" i="1"/>
  <c r="C921" i="1"/>
  <c r="D920" i="1"/>
  <c r="C920" i="1"/>
  <c r="H919" i="1"/>
  <c r="D919" i="1"/>
  <c r="C919" i="1"/>
  <c r="G919" i="1" s="1"/>
  <c r="D918" i="1"/>
  <c r="H918" i="1" s="1"/>
  <c r="C918" i="1"/>
  <c r="D917" i="1"/>
  <c r="C917" i="1"/>
  <c r="D916" i="1"/>
  <c r="C916" i="1"/>
  <c r="H915" i="1"/>
  <c r="D915" i="1"/>
  <c r="C915" i="1"/>
  <c r="G915" i="1" s="1"/>
  <c r="D914" i="1"/>
  <c r="H914" i="1" s="1"/>
  <c r="C914" i="1"/>
  <c r="D913" i="1"/>
  <c r="C913" i="1"/>
  <c r="D912" i="1"/>
  <c r="C912" i="1"/>
  <c r="H911" i="1"/>
  <c r="D911" i="1"/>
  <c r="C911" i="1"/>
  <c r="G911" i="1" s="1"/>
  <c r="D910" i="1"/>
  <c r="H910" i="1" s="1"/>
  <c r="C910" i="1"/>
  <c r="D909" i="1"/>
  <c r="C909" i="1"/>
  <c r="D908" i="1"/>
  <c r="C908" i="1"/>
  <c r="H907" i="1"/>
  <c r="D907" i="1"/>
  <c r="C907" i="1"/>
  <c r="G907" i="1" s="1"/>
  <c r="D906" i="1"/>
  <c r="H906" i="1" s="1"/>
  <c r="C906" i="1"/>
  <c r="D905" i="1"/>
  <c r="C905" i="1"/>
  <c r="D904" i="1"/>
  <c r="C904" i="1"/>
  <c r="H903" i="1"/>
  <c r="D903" i="1"/>
  <c r="C903" i="1"/>
  <c r="G903" i="1" s="1"/>
  <c r="D902" i="1"/>
  <c r="H902" i="1" s="1"/>
  <c r="C902" i="1"/>
  <c r="D901" i="1"/>
  <c r="C901" i="1"/>
  <c r="D900" i="1"/>
  <c r="C900" i="1"/>
  <c r="H899" i="1"/>
  <c r="D899" i="1"/>
  <c r="C899" i="1"/>
  <c r="G899" i="1" s="1"/>
  <c r="D898" i="1"/>
  <c r="H898" i="1" s="1"/>
  <c r="C898" i="1"/>
  <c r="D897" i="1"/>
  <c r="C897" i="1"/>
  <c r="D896" i="1"/>
  <c r="C896" i="1"/>
  <c r="H895" i="1"/>
  <c r="D895" i="1"/>
  <c r="C895" i="1"/>
  <c r="G895" i="1" s="1"/>
  <c r="D894" i="1"/>
  <c r="H894" i="1" s="1"/>
  <c r="C894" i="1"/>
  <c r="D893" i="1"/>
  <c r="C893" i="1"/>
  <c r="D892" i="1"/>
  <c r="C892" i="1"/>
  <c r="H891" i="1"/>
  <c r="D891" i="1"/>
  <c r="C891" i="1"/>
  <c r="G891" i="1" s="1"/>
  <c r="D890" i="1"/>
  <c r="H890" i="1" s="1"/>
  <c r="C890" i="1"/>
  <c r="D889" i="1"/>
  <c r="C889" i="1"/>
  <c r="D888" i="1"/>
  <c r="C888" i="1"/>
  <c r="H887" i="1"/>
  <c r="D887" i="1"/>
  <c r="C887" i="1"/>
  <c r="G887" i="1" s="1"/>
  <c r="D886" i="1"/>
  <c r="H886" i="1" s="1"/>
  <c r="C886" i="1"/>
  <c r="D885" i="1"/>
  <c r="C885" i="1"/>
  <c r="D884" i="1"/>
  <c r="C884" i="1"/>
  <c r="H883" i="1"/>
  <c r="D883" i="1"/>
  <c r="C883" i="1"/>
  <c r="G883" i="1" s="1"/>
  <c r="D882" i="1"/>
  <c r="H882" i="1" s="1"/>
  <c r="C882" i="1"/>
  <c r="D881" i="1"/>
  <c r="C881" i="1"/>
  <c r="D880" i="1"/>
  <c r="C880" i="1"/>
  <c r="H879" i="1"/>
  <c r="D879" i="1"/>
  <c r="C879" i="1"/>
  <c r="G879" i="1" s="1"/>
  <c r="D878" i="1"/>
  <c r="H878" i="1" s="1"/>
  <c r="C878" i="1"/>
  <c r="D877" i="1"/>
  <c r="C877" i="1"/>
  <c r="D876" i="1"/>
  <c r="C876" i="1"/>
  <c r="H875" i="1"/>
  <c r="D875" i="1"/>
  <c r="C875" i="1"/>
  <c r="G875" i="1" s="1"/>
  <c r="D874" i="1"/>
  <c r="H874" i="1" s="1"/>
  <c r="C874" i="1"/>
  <c r="D873" i="1"/>
  <c r="C873" i="1"/>
  <c r="D872" i="1"/>
  <c r="C872" i="1"/>
  <c r="H871" i="1"/>
  <c r="D871" i="1"/>
  <c r="C871" i="1"/>
  <c r="G871" i="1" s="1"/>
  <c r="D870" i="1"/>
  <c r="H870" i="1" s="1"/>
  <c r="C870" i="1"/>
  <c r="D869" i="1"/>
  <c r="C869" i="1"/>
  <c r="D868" i="1"/>
  <c r="C868" i="1"/>
  <c r="H867" i="1"/>
  <c r="D867" i="1"/>
  <c r="C867" i="1"/>
  <c r="G867" i="1" s="1"/>
  <c r="D866" i="1"/>
  <c r="H866" i="1" s="1"/>
  <c r="C866" i="1"/>
  <c r="D865" i="1"/>
  <c r="C865" i="1"/>
  <c r="D864" i="1"/>
  <c r="C864" i="1"/>
  <c r="H863" i="1"/>
  <c r="D863" i="1"/>
  <c r="C863" i="1"/>
  <c r="G863" i="1" s="1"/>
  <c r="D862" i="1"/>
  <c r="H862" i="1" s="1"/>
  <c r="C862" i="1"/>
  <c r="D861" i="1"/>
  <c r="C861" i="1"/>
  <c r="D860" i="1"/>
  <c r="C860" i="1"/>
  <c r="H859" i="1"/>
  <c r="D859" i="1"/>
  <c r="C859" i="1"/>
  <c r="G859" i="1" s="1"/>
  <c r="D858" i="1"/>
  <c r="H858" i="1" s="1"/>
  <c r="C858" i="1"/>
  <c r="D857" i="1"/>
  <c r="C857" i="1"/>
  <c r="D856" i="1"/>
  <c r="C856" i="1"/>
  <c r="H855" i="1"/>
  <c r="D855" i="1"/>
  <c r="C855" i="1"/>
  <c r="G855" i="1" s="1"/>
  <c r="D854" i="1"/>
  <c r="H854" i="1" s="1"/>
  <c r="C854" i="1"/>
  <c r="D853" i="1"/>
  <c r="C853" i="1"/>
  <c r="D852" i="1"/>
  <c r="C852" i="1"/>
  <c r="H851" i="1"/>
  <c r="D851" i="1"/>
  <c r="C851" i="1"/>
  <c r="G851" i="1" s="1"/>
  <c r="D850" i="1"/>
  <c r="H850" i="1" s="1"/>
  <c r="C850" i="1"/>
  <c r="D849" i="1"/>
  <c r="C849" i="1"/>
  <c r="D848" i="1"/>
  <c r="C848" i="1"/>
  <c r="H847" i="1"/>
  <c r="D847" i="1"/>
  <c r="C847" i="1"/>
  <c r="G847" i="1" s="1"/>
  <c r="D846" i="1"/>
  <c r="H846" i="1" s="1"/>
  <c r="C846" i="1"/>
  <c r="D845" i="1"/>
  <c r="C845" i="1"/>
  <c r="D844" i="1"/>
  <c r="C844" i="1"/>
  <c r="H843" i="1"/>
  <c r="D843" i="1"/>
  <c r="C843" i="1"/>
  <c r="G843" i="1" s="1"/>
  <c r="D842" i="1"/>
  <c r="H842" i="1" s="1"/>
  <c r="C842" i="1"/>
  <c r="D841" i="1"/>
  <c r="C841" i="1"/>
  <c r="D840" i="1"/>
  <c r="C840" i="1"/>
  <c r="H839" i="1"/>
  <c r="D839" i="1"/>
  <c r="C839" i="1"/>
  <c r="G839" i="1" s="1"/>
  <c r="D838" i="1"/>
  <c r="H838" i="1" s="1"/>
  <c r="C838" i="1"/>
  <c r="D837" i="1"/>
  <c r="C837" i="1"/>
  <c r="D836" i="1"/>
  <c r="C836" i="1"/>
  <c r="H835" i="1"/>
  <c r="D835" i="1"/>
  <c r="C835" i="1"/>
  <c r="G835" i="1" s="1"/>
  <c r="D834" i="1"/>
  <c r="H834" i="1" s="1"/>
  <c r="C834" i="1"/>
  <c r="D833" i="1"/>
  <c r="C833" i="1"/>
  <c r="D832" i="1"/>
  <c r="C832" i="1"/>
  <c r="H831" i="1"/>
  <c r="D831" i="1"/>
  <c r="C831" i="1"/>
  <c r="G831" i="1" s="1"/>
  <c r="D830" i="1"/>
  <c r="H830" i="1" s="1"/>
  <c r="C830" i="1"/>
  <c r="D829" i="1"/>
  <c r="C829" i="1"/>
  <c r="D828" i="1"/>
  <c r="C828" i="1"/>
  <c r="H827" i="1"/>
  <c r="D827" i="1"/>
  <c r="C827" i="1"/>
  <c r="G827" i="1" s="1"/>
  <c r="D826" i="1"/>
  <c r="H826" i="1" s="1"/>
  <c r="C826" i="1"/>
  <c r="D825" i="1"/>
  <c r="C825" i="1"/>
  <c r="D824" i="1"/>
  <c r="C824" i="1"/>
  <c r="H823" i="1"/>
  <c r="D823" i="1"/>
  <c r="C823" i="1"/>
  <c r="G823" i="1" s="1"/>
  <c r="D822" i="1"/>
  <c r="H822" i="1" s="1"/>
  <c r="C822" i="1"/>
  <c r="D821" i="1"/>
  <c r="C821" i="1"/>
  <c r="D820" i="1"/>
  <c r="C820" i="1"/>
  <c r="H819" i="1"/>
  <c r="D819" i="1"/>
  <c r="C819" i="1"/>
  <c r="G819" i="1" s="1"/>
  <c r="D818" i="1"/>
  <c r="H818" i="1" s="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G603" i="1" s="1"/>
  <c r="C603" i="1"/>
  <c r="D602" i="1"/>
  <c r="G602" i="1" s="1"/>
  <c r="C602" i="1"/>
  <c r="H601" i="1"/>
  <c r="D601" i="1"/>
  <c r="G601" i="1" s="1"/>
  <c r="C601" i="1"/>
  <c r="H600" i="1"/>
  <c r="D600" i="1"/>
  <c r="G600" i="1" s="1"/>
  <c r="C600" i="1"/>
  <c r="D599" i="1"/>
  <c r="G599" i="1" s="1"/>
  <c r="C599" i="1"/>
  <c r="D598" i="1"/>
  <c r="G598" i="1" s="1"/>
  <c r="C598" i="1"/>
  <c r="H597" i="1"/>
  <c r="D597" i="1"/>
  <c r="G597" i="1" s="1"/>
  <c r="C597" i="1"/>
  <c r="H596" i="1"/>
  <c r="D596" i="1"/>
  <c r="G596" i="1" s="1"/>
  <c r="C596" i="1"/>
  <c r="D595" i="1"/>
  <c r="G595" i="1" s="1"/>
  <c r="C595" i="1"/>
  <c r="D594" i="1"/>
  <c r="G594" i="1" s="1"/>
  <c r="C594" i="1"/>
  <c r="H593" i="1"/>
  <c r="D593" i="1"/>
  <c r="G593" i="1" s="1"/>
  <c r="C593" i="1"/>
  <c r="H592" i="1"/>
  <c r="D592" i="1"/>
  <c r="G592" i="1" s="1"/>
  <c r="C592" i="1"/>
  <c r="D591" i="1"/>
  <c r="G591" i="1" s="1"/>
  <c r="C591" i="1"/>
  <c r="D590" i="1"/>
  <c r="G590" i="1" s="1"/>
  <c r="C590" i="1"/>
  <c r="H589" i="1"/>
  <c r="D589" i="1"/>
  <c r="G589" i="1" s="1"/>
  <c r="C589" i="1"/>
  <c r="H588" i="1"/>
  <c r="D588" i="1"/>
  <c r="G588" i="1" s="1"/>
  <c r="C588" i="1"/>
  <c r="D587" i="1"/>
  <c r="H586" i="1"/>
  <c r="D586" i="1"/>
  <c r="G586" i="1" s="1"/>
  <c r="C586" i="1"/>
  <c r="H585" i="1"/>
  <c r="D585" i="1"/>
  <c r="G585" i="1" s="1"/>
  <c r="C585" i="1"/>
  <c r="D584" i="1"/>
  <c r="G584" i="1" s="1"/>
  <c r="C584" i="1"/>
  <c r="D583" i="1"/>
  <c r="G583" i="1" s="1"/>
  <c r="C583" i="1"/>
  <c r="H582" i="1"/>
  <c r="D582" i="1"/>
  <c r="G582" i="1" s="1"/>
  <c r="C582" i="1"/>
  <c r="H581" i="1"/>
  <c r="D581" i="1"/>
  <c r="G581" i="1" s="1"/>
  <c r="C581" i="1"/>
  <c r="D580" i="1"/>
  <c r="G580" i="1" s="1"/>
  <c r="C580" i="1"/>
  <c r="D579" i="1"/>
  <c r="G579" i="1" s="1"/>
  <c r="C579" i="1"/>
  <c r="H578" i="1"/>
  <c r="D578" i="1"/>
  <c r="G578" i="1" s="1"/>
  <c r="C578" i="1"/>
  <c r="H577" i="1"/>
  <c r="D577" i="1"/>
  <c r="G577" i="1" s="1"/>
  <c r="C577" i="1"/>
  <c r="D576" i="1"/>
  <c r="G576" i="1" s="1"/>
  <c r="C576" i="1"/>
  <c r="D575" i="1"/>
  <c r="G575" i="1" s="1"/>
  <c r="C575" i="1"/>
  <c r="D574" i="1"/>
  <c r="D573" i="1"/>
  <c r="G573" i="1" s="1"/>
  <c r="C573" i="1"/>
  <c r="D572" i="1"/>
  <c r="G572" i="1" s="1"/>
  <c r="C572" i="1"/>
  <c r="H571" i="1"/>
  <c r="D571" i="1"/>
  <c r="G571" i="1" s="1"/>
  <c r="C571" i="1"/>
  <c r="H570" i="1"/>
  <c r="D570" i="1"/>
  <c r="G570" i="1" s="1"/>
  <c r="C570" i="1"/>
  <c r="D569" i="1"/>
  <c r="G569" i="1" s="1"/>
  <c r="C569" i="1"/>
  <c r="D568" i="1"/>
  <c r="G568" i="1" s="1"/>
  <c r="C568" i="1"/>
  <c r="H567" i="1"/>
  <c r="D567" i="1"/>
  <c r="G567" i="1" s="1"/>
  <c r="C567" i="1"/>
  <c r="H566" i="1"/>
  <c r="D566" i="1"/>
  <c r="G566" i="1" s="1"/>
  <c r="C566" i="1"/>
  <c r="D565" i="1"/>
  <c r="G565" i="1" s="1"/>
  <c r="C565" i="1"/>
  <c r="D564" i="1"/>
  <c r="G564" i="1" s="1"/>
  <c r="C564" i="1"/>
  <c r="H563" i="1"/>
  <c r="D563" i="1"/>
  <c r="G563" i="1" s="1"/>
  <c r="C563" i="1"/>
  <c r="H562" i="1"/>
  <c r="D562" i="1"/>
  <c r="G562" i="1" s="1"/>
  <c r="C562" i="1"/>
  <c r="D561" i="1"/>
  <c r="H560" i="1"/>
  <c r="D560" i="1"/>
  <c r="G560" i="1" s="1"/>
  <c r="C560" i="1"/>
  <c r="H559" i="1"/>
  <c r="D559" i="1"/>
  <c r="G559" i="1" s="1"/>
  <c r="C559" i="1"/>
  <c r="D558" i="1"/>
  <c r="G558" i="1" s="1"/>
  <c r="C558" i="1"/>
  <c r="D557" i="1"/>
  <c r="G557" i="1" s="1"/>
  <c r="C557" i="1"/>
  <c r="H556" i="1"/>
  <c r="D556" i="1"/>
  <c r="G556" i="1" s="1"/>
  <c r="C556" i="1"/>
  <c r="H555" i="1"/>
  <c r="D555" i="1"/>
  <c r="G555" i="1" s="1"/>
  <c r="C555" i="1"/>
  <c r="D554" i="1"/>
  <c r="G554" i="1" s="1"/>
  <c r="C554" i="1"/>
  <c r="D553" i="1"/>
  <c r="G553" i="1" s="1"/>
  <c r="C553" i="1"/>
  <c r="H552" i="1"/>
  <c r="D552" i="1"/>
  <c r="G552" i="1" s="1"/>
  <c r="C552" i="1"/>
  <c r="H551" i="1"/>
  <c r="D551" i="1"/>
  <c r="G551" i="1" s="1"/>
  <c r="C551" i="1"/>
  <c r="D550" i="1"/>
  <c r="G550" i="1" s="1"/>
  <c r="C550" i="1"/>
  <c r="D549" i="1"/>
  <c r="G549" i="1" s="1"/>
  <c r="C549" i="1"/>
  <c r="H548" i="1"/>
  <c r="D548" i="1"/>
  <c r="G548" i="1" s="1"/>
  <c r="C548" i="1"/>
  <c r="H547" i="1"/>
  <c r="D547" i="1"/>
  <c r="G547" i="1" s="1"/>
  <c r="C547" i="1"/>
  <c r="D546" i="1"/>
  <c r="G546" i="1" s="1"/>
  <c r="C546" i="1"/>
  <c r="D545" i="1"/>
  <c r="G545" i="1" s="1"/>
  <c r="C545" i="1"/>
  <c r="H544" i="1"/>
  <c r="D544" i="1"/>
  <c r="G544" i="1" s="1"/>
  <c r="C544" i="1"/>
  <c r="H543" i="1"/>
  <c r="D543" i="1"/>
  <c r="G543" i="1" s="1"/>
  <c r="C543" i="1"/>
  <c r="D542" i="1"/>
  <c r="G542" i="1" s="1"/>
  <c r="C542" i="1"/>
  <c r="D541" i="1"/>
  <c r="G541" i="1" s="1"/>
  <c r="C541" i="1"/>
  <c r="H540" i="1"/>
  <c r="D540" i="1"/>
  <c r="G540" i="1" s="1"/>
  <c r="C540" i="1"/>
  <c r="H539" i="1"/>
  <c r="D539" i="1"/>
  <c r="G539" i="1" s="1"/>
  <c r="C539" i="1"/>
  <c r="D538" i="1"/>
  <c r="G538" i="1" s="1"/>
  <c r="C538" i="1"/>
  <c r="D537" i="1"/>
  <c r="G537" i="1" s="1"/>
  <c r="C537" i="1"/>
  <c r="H536" i="1"/>
  <c r="D536" i="1"/>
  <c r="G536" i="1" s="1"/>
  <c r="C536" i="1"/>
  <c r="H535" i="1"/>
  <c r="D535" i="1"/>
  <c r="G535" i="1" s="1"/>
  <c r="C535" i="1"/>
  <c r="D534" i="1"/>
  <c r="G534" i="1" s="1"/>
  <c r="C534" i="1"/>
  <c r="D533" i="1"/>
  <c r="G533" i="1" s="1"/>
  <c r="C533" i="1"/>
  <c r="H532" i="1"/>
  <c r="D532" i="1"/>
  <c r="G532" i="1" s="1"/>
  <c r="C532" i="1"/>
  <c r="H531" i="1"/>
  <c r="D531" i="1"/>
  <c r="G531" i="1" s="1"/>
  <c r="C531" i="1"/>
  <c r="D530" i="1"/>
  <c r="G530" i="1" s="1"/>
  <c r="C530" i="1"/>
  <c r="D529" i="1"/>
  <c r="G529" i="1" s="1"/>
  <c r="C529" i="1"/>
  <c r="H528" i="1"/>
  <c r="D528" i="1"/>
  <c r="G528" i="1" s="1"/>
  <c r="C528" i="1"/>
  <c r="H527" i="1"/>
  <c r="D527" i="1"/>
  <c r="G527" i="1" s="1"/>
  <c r="C527" i="1"/>
  <c r="D526" i="1"/>
  <c r="G526" i="1" s="1"/>
  <c r="C526" i="1"/>
  <c r="D525" i="1"/>
  <c r="G525" i="1" s="1"/>
  <c r="C525" i="1"/>
  <c r="H524" i="1"/>
  <c r="D524" i="1"/>
  <c r="G524" i="1" s="1"/>
  <c r="C524" i="1"/>
  <c r="D523" i="1"/>
  <c r="H521" i="1"/>
  <c r="D521" i="1"/>
  <c r="G521" i="1" s="1"/>
  <c r="C521" i="1"/>
  <c r="D520" i="1"/>
  <c r="G520" i="1" s="1"/>
  <c r="C520" i="1"/>
  <c r="D519" i="1"/>
  <c r="G519" i="1" s="1"/>
  <c r="C519" i="1"/>
  <c r="H518" i="1"/>
  <c r="D518" i="1"/>
  <c r="G518" i="1" s="1"/>
  <c r="C518" i="1"/>
  <c r="H517" i="1"/>
  <c r="D517" i="1"/>
  <c r="G517" i="1" s="1"/>
  <c r="C517" i="1"/>
  <c r="D516" i="1"/>
  <c r="G516" i="1" s="1"/>
  <c r="C516" i="1"/>
  <c r="D515" i="1"/>
  <c r="G515" i="1" s="1"/>
  <c r="C515" i="1"/>
  <c r="H514" i="1"/>
  <c r="D514" i="1"/>
  <c r="G514" i="1" s="1"/>
  <c r="C514" i="1"/>
  <c r="H513" i="1"/>
  <c r="D513" i="1"/>
  <c r="G513" i="1" s="1"/>
  <c r="C513" i="1"/>
  <c r="D512" i="1"/>
  <c r="G512" i="1" s="1"/>
  <c r="C512" i="1"/>
  <c r="D511" i="1"/>
  <c r="G511" i="1" s="1"/>
  <c r="C511" i="1"/>
  <c r="H510" i="1"/>
  <c r="D510" i="1"/>
  <c r="G510" i="1" s="1"/>
  <c r="C510" i="1"/>
  <c r="H509" i="1"/>
  <c r="D509" i="1"/>
  <c r="G509" i="1" s="1"/>
  <c r="C509" i="1"/>
  <c r="D508" i="1"/>
  <c r="G508" i="1" s="1"/>
  <c r="C508" i="1"/>
  <c r="D507" i="1"/>
  <c r="G507" i="1" s="1"/>
  <c r="C507" i="1"/>
  <c r="H506" i="1"/>
  <c r="D506" i="1"/>
  <c r="G506" i="1" s="1"/>
  <c r="C506" i="1"/>
  <c r="H505" i="1"/>
  <c r="D505" i="1"/>
  <c r="G505" i="1" s="1"/>
  <c r="C505" i="1"/>
  <c r="D504" i="1"/>
  <c r="G504" i="1" s="1"/>
  <c r="C504" i="1"/>
  <c r="D503" i="1"/>
  <c r="G503" i="1" s="1"/>
  <c r="C503" i="1"/>
  <c r="H502" i="1"/>
  <c r="D502" i="1"/>
  <c r="G502" i="1" s="1"/>
  <c r="C502" i="1"/>
  <c r="H501" i="1"/>
  <c r="D501" i="1"/>
  <c r="G501" i="1" s="1"/>
  <c r="C501" i="1"/>
  <c r="D500" i="1"/>
  <c r="G500" i="1" s="1"/>
  <c r="C500" i="1"/>
  <c r="D499" i="1"/>
  <c r="G499" i="1" s="1"/>
  <c r="C499" i="1"/>
  <c r="H498" i="1"/>
  <c r="D498" i="1"/>
  <c r="G498" i="1" s="1"/>
  <c r="C498" i="1"/>
  <c r="H497" i="1"/>
  <c r="D497" i="1"/>
  <c r="G497" i="1" s="1"/>
  <c r="C497" i="1"/>
  <c r="D496" i="1"/>
  <c r="G496" i="1" s="1"/>
  <c r="C496" i="1"/>
  <c r="D495" i="1"/>
  <c r="G495" i="1" s="1"/>
  <c r="C495" i="1"/>
  <c r="H494" i="1"/>
  <c r="D494" i="1"/>
  <c r="G494" i="1" s="1"/>
  <c r="C494" i="1"/>
  <c r="H493" i="1"/>
  <c r="D493" i="1"/>
  <c r="G493" i="1" s="1"/>
  <c r="C493" i="1"/>
  <c r="D492" i="1"/>
  <c r="G492" i="1" s="1"/>
  <c r="C492" i="1"/>
  <c r="D491" i="1"/>
  <c r="G491" i="1" s="1"/>
  <c r="C491" i="1"/>
  <c r="H490" i="1"/>
  <c r="D490" i="1"/>
  <c r="G490" i="1" s="1"/>
  <c r="C490" i="1"/>
  <c r="H489" i="1"/>
  <c r="D489" i="1"/>
  <c r="G489" i="1" s="1"/>
  <c r="C489" i="1"/>
  <c r="D488" i="1"/>
  <c r="G488" i="1" s="1"/>
  <c r="C488" i="1"/>
  <c r="D487" i="1"/>
  <c r="G487" i="1" s="1"/>
  <c r="C487" i="1"/>
  <c r="H486" i="1"/>
  <c r="D486" i="1"/>
  <c r="G486" i="1" s="1"/>
  <c r="C486" i="1"/>
  <c r="H485" i="1"/>
  <c r="D485" i="1"/>
  <c r="G485" i="1" s="1"/>
  <c r="C485" i="1"/>
  <c r="D484" i="1"/>
  <c r="G484" i="1" s="1"/>
  <c r="C484" i="1"/>
  <c r="D483" i="1"/>
  <c r="G483" i="1" s="1"/>
  <c r="C483" i="1"/>
  <c r="H482" i="1"/>
  <c r="D482" i="1"/>
  <c r="G482" i="1" s="1"/>
  <c r="C482" i="1"/>
  <c r="H481" i="1"/>
  <c r="D481" i="1"/>
  <c r="G481" i="1" s="1"/>
  <c r="C481" i="1"/>
  <c r="D480" i="1"/>
  <c r="G480" i="1" s="1"/>
  <c r="C480" i="1"/>
  <c r="D479" i="1"/>
  <c r="G479" i="1" s="1"/>
  <c r="C479" i="1"/>
  <c r="D477" i="1"/>
  <c r="G477" i="1" s="1"/>
  <c r="C477" i="1"/>
  <c r="D476" i="1"/>
  <c r="G476" i="1" s="1"/>
  <c r="C476" i="1"/>
  <c r="H475" i="1"/>
  <c r="D475" i="1"/>
  <c r="G475" i="1" s="1"/>
  <c r="C475" i="1"/>
  <c r="H474" i="1"/>
  <c r="D474" i="1"/>
  <c r="G474" i="1" s="1"/>
  <c r="C474" i="1"/>
  <c r="D473" i="1"/>
  <c r="G473" i="1" s="1"/>
  <c r="C473" i="1"/>
  <c r="D472" i="1"/>
  <c r="G472" i="1" s="1"/>
  <c r="C472" i="1"/>
  <c r="H471" i="1"/>
  <c r="D471" i="1"/>
  <c r="G471" i="1" s="1"/>
  <c r="C471" i="1"/>
  <c r="H470" i="1"/>
  <c r="D470" i="1"/>
  <c r="G470" i="1" s="1"/>
  <c r="C470" i="1"/>
  <c r="D469" i="1"/>
  <c r="G469" i="1" s="1"/>
  <c r="C469" i="1"/>
  <c r="D468" i="1"/>
  <c r="G468" i="1" s="1"/>
  <c r="C468" i="1"/>
  <c r="H467" i="1"/>
  <c r="D467" i="1"/>
  <c r="G467" i="1" s="1"/>
  <c r="C467" i="1"/>
  <c r="D466" i="1"/>
  <c r="D465" i="1"/>
  <c r="G465" i="1" s="1"/>
  <c r="C465" i="1"/>
  <c r="H464" i="1"/>
  <c r="D464" i="1"/>
  <c r="G464" i="1" s="1"/>
  <c r="C464" i="1"/>
  <c r="H463" i="1"/>
  <c r="D463" i="1"/>
  <c r="G463" i="1" s="1"/>
  <c r="C463" i="1"/>
  <c r="D462" i="1"/>
  <c r="G462" i="1" s="1"/>
  <c r="C462" i="1"/>
  <c r="D461" i="1"/>
  <c r="G461" i="1" s="1"/>
  <c r="C461" i="1"/>
  <c r="H460" i="1"/>
  <c r="D460" i="1"/>
  <c r="G460" i="1" s="1"/>
  <c r="C460" i="1"/>
  <c r="H459" i="1"/>
  <c r="D459" i="1"/>
  <c r="G459" i="1" s="1"/>
  <c r="C459" i="1"/>
  <c r="D458" i="1"/>
  <c r="G458" i="1" s="1"/>
  <c r="C458" i="1"/>
  <c r="D457" i="1"/>
  <c r="G457" i="1" s="1"/>
  <c r="C457" i="1"/>
  <c r="H456" i="1"/>
  <c r="D456" i="1"/>
  <c r="G456" i="1" s="1"/>
  <c r="C456" i="1"/>
  <c r="H455" i="1"/>
  <c r="D455" i="1"/>
  <c r="G455" i="1" s="1"/>
  <c r="C455" i="1"/>
  <c r="D454" i="1"/>
  <c r="G454" i="1" s="1"/>
  <c r="C454" i="1"/>
  <c r="D453" i="1"/>
  <c r="H452" i="1"/>
  <c r="D452" i="1"/>
  <c r="G452" i="1" s="1"/>
  <c r="C452" i="1"/>
  <c r="D451" i="1"/>
  <c r="G451" i="1" s="1"/>
  <c r="C451" i="1"/>
  <c r="D450" i="1"/>
  <c r="G450" i="1" s="1"/>
  <c r="C450" i="1"/>
  <c r="H449" i="1"/>
  <c r="D449" i="1"/>
  <c r="G449" i="1" s="1"/>
  <c r="C449" i="1"/>
  <c r="H448" i="1"/>
  <c r="D448" i="1"/>
  <c r="G448" i="1" s="1"/>
  <c r="C448" i="1"/>
  <c r="D447" i="1"/>
  <c r="G447" i="1" s="1"/>
  <c r="C447" i="1"/>
  <c r="D446" i="1"/>
  <c r="G446" i="1" s="1"/>
  <c r="C446" i="1"/>
  <c r="H445" i="1"/>
  <c r="D445" i="1"/>
  <c r="G445" i="1" s="1"/>
  <c r="C445" i="1"/>
  <c r="H444" i="1"/>
  <c r="D444" i="1"/>
  <c r="G444" i="1" s="1"/>
  <c r="C444" i="1"/>
  <c r="D443" i="1"/>
  <c r="G443" i="1" s="1"/>
  <c r="C443" i="1"/>
  <c r="D442" i="1"/>
  <c r="G442" i="1" s="1"/>
  <c r="C442" i="1"/>
  <c r="H441" i="1"/>
  <c r="D441" i="1"/>
  <c r="G441" i="1" s="1"/>
  <c r="C441" i="1"/>
  <c r="H440" i="1"/>
  <c r="D440" i="1"/>
  <c r="G440" i="1" s="1"/>
  <c r="C440" i="1"/>
  <c r="D439" i="1"/>
  <c r="G439" i="1" s="1"/>
  <c r="C439" i="1"/>
  <c r="D438" i="1"/>
  <c r="G438" i="1" s="1"/>
  <c r="C438" i="1"/>
  <c r="H437" i="1"/>
  <c r="D437" i="1"/>
  <c r="G437" i="1" s="1"/>
  <c r="C437" i="1"/>
  <c r="H436" i="1"/>
  <c r="D436" i="1"/>
  <c r="G436" i="1" s="1"/>
  <c r="C436" i="1"/>
  <c r="D435" i="1"/>
  <c r="G435" i="1" s="1"/>
  <c r="C435" i="1"/>
  <c r="D434" i="1"/>
  <c r="G434" i="1" s="1"/>
  <c r="C434" i="1"/>
  <c r="H433" i="1"/>
  <c r="D433" i="1"/>
  <c r="G433" i="1" s="1"/>
  <c r="C433" i="1"/>
  <c r="H432" i="1"/>
  <c r="D432" i="1"/>
  <c r="G432" i="1" s="1"/>
  <c r="C432" i="1"/>
  <c r="D431" i="1"/>
  <c r="G431" i="1" s="1"/>
  <c r="C431" i="1"/>
  <c r="D430" i="1"/>
  <c r="G430" i="1" s="1"/>
  <c r="C430" i="1"/>
  <c r="H429" i="1"/>
  <c r="D429" i="1"/>
  <c r="G429" i="1" s="1"/>
  <c r="C429" i="1"/>
  <c r="H428" i="1"/>
  <c r="D428" i="1"/>
  <c r="G428" i="1" s="1"/>
  <c r="C428" i="1"/>
  <c r="D427" i="1"/>
  <c r="G427" i="1" s="1"/>
  <c r="C427" i="1"/>
  <c r="D426" i="1"/>
  <c r="G426" i="1" s="1"/>
  <c r="C426" i="1"/>
  <c r="H425" i="1"/>
  <c r="D425" i="1"/>
  <c r="G425" i="1" s="1"/>
  <c r="C425" i="1"/>
  <c r="H424" i="1"/>
  <c r="D424" i="1"/>
  <c r="G424" i="1" s="1"/>
  <c r="C424" i="1"/>
  <c r="D423" i="1"/>
  <c r="G423" i="1" s="1"/>
  <c r="C423" i="1"/>
  <c r="D422" i="1"/>
  <c r="G422" i="1" s="1"/>
  <c r="C422" i="1"/>
  <c r="H421" i="1"/>
  <c r="D421" i="1"/>
  <c r="G421" i="1" s="1"/>
  <c r="C421" i="1"/>
  <c r="H420" i="1"/>
  <c r="D420" i="1"/>
  <c r="G420" i="1" s="1"/>
  <c r="C420" i="1"/>
  <c r="D419" i="1"/>
  <c r="G419" i="1" s="1"/>
  <c r="C419" i="1"/>
  <c r="D418" i="1"/>
  <c r="G418" i="1" s="1"/>
  <c r="C418" i="1"/>
  <c r="H417" i="1"/>
  <c r="D417" i="1"/>
  <c r="G417" i="1" s="1"/>
  <c r="C417" i="1"/>
  <c r="H416" i="1"/>
  <c r="D416" i="1"/>
  <c r="G416" i="1" s="1"/>
  <c r="C416" i="1"/>
  <c r="D415" i="1"/>
  <c r="G415" i="1" s="1"/>
  <c r="C415" i="1"/>
  <c r="H413" i="1"/>
  <c r="D413" i="1"/>
  <c r="G413" i="1" s="1"/>
  <c r="C413" i="1"/>
  <c r="D412" i="1"/>
  <c r="G412" i="1" s="1"/>
  <c r="C412" i="1"/>
  <c r="D411" i="1"/>
  <c r="G411" i="1" s="1"/>
  <c r="C411" i="1"/>
  <c r="D406" i="1"/>
  <c r="G406" i="1" s="1"/>
  <c r="C406" i="1"/>
  <c r="H405" i="1"/>
  <c r="D405" i="1"/>
  <c r="G405" i="1" s="1"/>
  <c r="C405" i="1"/>
  <c r="D404" i="1"/>
  <c r="G404" i="1" s="1"/>
  <c r="C404" i="1"/>
  <c r="D401" i="1"/>
  <c r="G401" i="1" s="1"/>
  <c r="C401" i="1"/>
  <c r="H400" i="1"/>
  <c r="D400" i="1"/>
  <c r="G400" i="1" s="1"/>
  <c r="C400" i="1"/>
  <c r="H399" i="1"/>
  <c r="D399" i="1"/>
  <c r="G399" i="1" s="1"/>
  <c r="C399" i="1"/>
  <c r="D398" i="1"/>
  <c r="G398" i="1" s="1"/>
  <c r="C398" i="1"/>
  <c r="H397" i="1"/>
  <c r="D397" i="1"/>
  <c r="G397" i="1" s="1"/>
  <c r="C397" i="1"/>
  <c r="H396" i="1"/>
  <c r="D396" i="1"/>
  <c r="G396" i="1" s="1"/>
  <c r="C396" i="1"/>
  <c r="H395" i="1"/>
  <c r="D395" i="1"/>
  <c r="G395" i="1" s="1"/>
  <c r="C395" i="1"/>
  <c r="D394" i="1"/>
  <c r="G394" i="1" s="1"/>
  <c r="C394" i="1"/>
  <c r="H393" i="1"/>
  <c r="D393" i="1"/>
  <c r="G393" i="1" s="1"/>
  <c r="C393" i="1"/>
  <c r="H392" i="1"/>
  <c r="D392" i="1"/>
  <c r="G392" i="1" s="1"/>
  <c r="C392" i="1"/>
  <c r="H391" i="1"/>
  <c r="D391" i="1"/>
  <c r="G391" i="1" s="1"/>
  <c r="C391" i="1"/>
  <c r="D390" i="1"/>
  <c r="G390" i="1" s="1"/>
  <c r="C390" i="1"/>
  <c r="H389" i="1"/>
  <c r="D389" i="1"/>
  <c r="G389" i="1" s="1"/>
  <c r="C389" i="1"/>
  <c r="H388" i="1"/>
  <c r="D388" i="1"/>
  <c r="G388" i="1" s="1"/>
  <c r="C388" i="1"/>
  <c r="H387" i="1"/>
  <c r="D387" i="1"/>
  <c r="G387" i="1" s="1"/>
  <c r="C387" i="1"/>
  <c r="D386" i="1"/>
  <c r="G386" i="1" s="1"/>
  <c r="C386" i="1"/>
  <c r="H385" i="1"/>
  <c r="D385" i="1"/>
  <c r="G385" i="1" s="1"/>
  <c r="C385" i="1"/>
  <c r="H384" i="1"/>
  <c r="D384" i="1"/>
  <c r="G384" i="1" s="1"/>
  <c r="C384" i="1"/>
  <c r="H383" i="1"/>
  <c r="D383" i="1"/>
  <c r="G383" i="1" s="1"/>
  <c r="C383" i="1"/>
  <c r="D382" i="1"/>
  <c r="G382" i="1" s="1"/>
  <c r="C382" i="1"/>
  <c r="H381" i="1"/>
  <c r="D381" i="1"/>
  <c r="G381" i="1" s="1"/>
  <c r="C381" i="1"/>
  <c r="H380" i="1"/>
  <c r="D380" i="1"/>
  <c r="G380" i="1" s="1"/>
  <c r="C380" i="1"/>
  <c r="H379" i="1"/>
  <c r="D379" i="1"/>
  <c r="G379" i="1" s="1"/>
  <c r="C379" i="1"/>
  <c r="D378" i="1"/>
  <c r="G378" i="1" s="1"/>
  <c r="C378" i="1"/>
  <c r="H377" i="1"/>
  <c r="D377" i="1"/>
  <c r="G377" i="1" s="1"/>
  <c r="C377" i="1"/>
  <c r="H376" i="1"/>
  <c r="D376" i="1"/>
  <c r="G376" i="1" s="1"/>
  <c r="C376" i="1"/>
  <c r="H375" i="1"/>
  <c r="D375" i="1"/>
  <c r="G375" i="1" s="1"/>
  <c r="C375" i="1"/>
  <c r="D374" i="1"/>
  <c r="G374" i="1" s="1"/>
  <c r="C374" i="1"/>
  <c r="H373" i="1"/>
  <c r="D373" i="1"/>
  <c r="G373" i="1" s="1"/>
  <c r="C373" i="1"/>
  <c r="H372" i="1"/>
  <c r="D372" i="1"/>
  <c r="G372" i="1" s="1"/>
  <c r="C372" i="1"/>
  <c r="D371" i="1"/>
  <c r="G371" i="1" s="1"/>
  <c r="C371" i="1"/>
  <c r="D370" i="1"/>
  <c r="G370" i="1" s="1"/>
  <c r="C370" i="1"/>
  <c r="H369" i="1"/>
  <c r="D369" i="1"/>
  <c r="G369" i="1" s="1"/>
  <c r="C369" i="1"/>
  <c r="H368" i="1"/>
  <c r="D368" i="1"/>
  <c r="G368" i="1" s="1"/>
  <c r="C368" i="1"/>
  <c r="H367" i="1"/>
  <c r="D367" i="1"/>
  <c r="G367" i="1" s="1"/>
  <c r="C367" i="1"/>
  <c r="D366" i="1"/>
  <c r="G366" i="1" s="1"/>
  <c r="C366" i="1"/>
  <c r="H365" i="1"/>
  <c r="D365" i="1"/>
  <c r="G365" i="1" s="1"/>
  <c r="C365" i="1"/>
  <c r="C364" i="1"/>
  <c r="H363" i="1"/>
  <c r="D363" i="1"/>
  <c r="G363" i="1" s="1"/>
  <c r="C363" i="1"/>
  <c r="D362" i="1"/>
  <c r="G362" i="1" s="1"/>
  <c r="C362" i="1"/>
  <c r="H361" i="1"/>
  <c r="D361" i="1"/>
  <c r="G361" i="1" s="1"/>
  <c r="C361" i="1"/>
  <c r="H360" i="1"/>
  <c r="D360" i="1"/>
  <c r="G360" i="1" s="1"/>
  <c r="C360" i="1"/>
  <c r="H359" i="1"/>
  <c r="D359" i="1"/>
  <c r="G359" i="1" s="1"/>
  <c r="C359" i="1"/>
  <c r="H357" i="1"/>
  <c r="D357" i="1"/>
  <c r="G357" i="1" s="1"/>
  <c r="C357" i="1"/>
  <c r="H356" i="1"/>
  <c r="D356" i="1"/>
  <c r="G356" i="1" s="1"/>
  <c r="C356" i="1"/>
  <c r="D355" i="1"/>
  <c r="G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H348" i="1"/>
  <c r="D348" i="1"/>
  <c r="G348" i="1" s="1"/>
  <c r="C348" i="1"/>
  <c r="D347" i="1"/>
  <c r="G347" i="1" s="1"/>
  <c r="C347" i="1"/>
  <c r="D346" i="1"/>
  <c r="H344" i="1"/>
  <c r="D344" i="1"/>
  <c r="G344" i="1" s="1"/>
  <c r="C344" i="1"/>
  <c r="H343" i="1"/>
  <c r="D343" i="1"/>
  <c r="G343" i="1" s="1"/>
  <c r="C343" i="1"/>
  <c r="H342" i="1"/>
  <c r="D342" i="1"/>
  <c r="G342" i="1" s="1"/>
  <c r="C342" i="1"/>
  <c r="D341" i="1"/>
  <c r="G341" i="1" s="1"/>
  <c r="C341" i="1"/>
  <c r="H340" i="1"/>
  <c r="D340" i="1"/>
  <c r="G340" i="1" s="1"/>
  <c r="C340" i="1"/>
  <c r="H339" i="1"/>
  <c r="D339" i="1"/>
  <c r="G339" i="1" s="1"/>
  <c r="C339" i="1"/>
  <c r="H338" i="1"/>
  <c r="D338" i="1"/>
  <c r="G338" i="1" s="1"/>
  <c r="C338" i="1"/>
  <c r="D337" i="1"/>
  <c r="G337" i="1" s="1"/>
  <c r="C337" i="1"/>
  <c r="H336" i="1"/>
  <c r="D336" i="1"/>
  <c r="G336" i="1" s="1"/>
  <c r="C336" i="1"/>
  <c r="H335" i="1"/>
  <c r="D335" i="1"/>
  <c r="G335" i="1" s="1"/>
  <c r="C335" i="1"/>
  <c r="D334" i="1"/>
  <c r="G334" i="1" s="1"/>
  <c r="C334" i="1"/>
  <c r="D333" i="1"/>
  <c r="G333" i="1" s="1"/>
  <c r="C333" i="1"/>
  <c r="H332" i="1"/>
  <c r="D332" i="1"/>
  <c r="G332" i="1" s="1"/>
  <c r="C332" i="1"/>
  <c r="H331" i="1"/>
  <c r="D331" i="1"/>
  <c r="G331" i="1" s="1"/>
  <c r="C331" i="1"/>
  <c r="D330" i="1"/>
  <c r="G330" i="1" s="1"/>
  <c r="C330" i="1"/>
  <c r="D329" i="1"/>
  <c r="G329" i="1" s="1"/>
  <c r="C329" i="1"/>
  <c r="H328" i="1"/>
  <c r="D328" i="1"/>
  <c r="G328" i="1" s="1"/>
  <c r="C328" i="1"/>
  <c r="H327" i="1"/>
  <c r="D327" i="1"/>
  <c r="G327" i="1" s="1"/>
  <c r="C327" i="1"/>
  <c r="D326" i="1"/>
  <c r="G326" i="1" s="1"/>
  <c r="C326" i="1"/>
  <c r="D325" i="1"/>
  <c r="G325" i="1" s="1"/>
  <c r="C325" i="1"/>
  <c r="H324" i="1"/>
  <c r="D324" i="1"/>
  <c r="G324" i="1" s="1"/>
  <c r="C324" i="1"/>
  <c r="H323" i="1"/>
  <c r="D323" i="1"/>
  <c r="G323" i="1" s="1"/>
  <c r="C323" i="1"/>
  <c r="D322" i="1"/>
  <c r="G322" i="1" s="1"/>
  <c r="C322" i="1"/>
  <c r="D321" i="1"/>
  <c r="G321" i="1" s="1"/>
  <c r="C321" i="1"/>
  <c r="H320" i="1"/>
  <c r="D320" i="1"/>
  <c r="G320" i="1" s="1"/>
  <c r="C320" i="1"/>
  <c r="H319" i="1"/>
  <c r="D319" i="1"/>
  <c r="G319" i="1" s="1"/>
  <c r="C319" i="1"/>
  <c r="D318" i="1"/>
  <c r="G318" i="1" s="1"/>
  <c r="C318" i="1"/>
  <c r="D317" i="1"/>
  <c r="G317" i="1" s="1"/>
  <c r="C317" i="1"/>
  <c r="H316" i="1"/>
  <c r="D316" i="1"/>
  <c r="G316" i="1" s="1"/>
  <c r="C316" i="1"/>
  <c r="H315" i="1"/>
  <c r="D315" i="1"/>
  <c r="G315" i="1" s="1"/>
  <c r="C315" i="1"/>
  <c r="D314" i="1"/>
  <c r="G314" i="1" s="1"/>
  <c r="C314" i="1"/>
  <c r="D313" i="1"/>
  <c r="G313" i="1" s="1"/>
  <c r="C313" i="1"/>
  <c r="H312" i="1"/>
  <c r="D312" i="1"/>
  <c r="G312" i="1" s="1"/>
  <c r="C312" i="1"/>
  <c r="H311" i="1"/>
  <c r="D311" i="1"/>
  <c r="G311" i="1" s="1"/>
  <c r="C311" i="1"/>
  <c r="D310" i="1"/>
  <c r="G310" i="1" s="1"/>
  <c r="C310" i="1"/>
  <c r="D309" i="1"/>
  <c r="G309" i="1" s="1"/>
  <c r="C309" i="1"/>
  <c r="H308" i="1"/>
  <c r="D308" i="1"/>
  <c r="G308" i="1" s="1"/>
  <c r="C308" i="1"/>
  <c r="H307" i="1"/>
  <c r="D307" i="1"/>
  <c r="G307" i="1" s="1"/>
  <c r="C307" i="1"/>
  <c r="D306" i="1"/>
  <c r="H305" i="1"/>
  <c r="D305" i="1"/>
  <c r="G305" i="1" s="1"/>
  <c r="C305" i="1"/>
  <c r="H304" i="1"/>
  <c r="D304" i="1"/>
  <c r="G304" i="1" s="1"/>
  <c r="C304" i="1"/>
  <c r="D303" i="1"/>
  <c r="G303" i="1" s="1"/>
  <c r="C303" i="1"/>
  <c r="D302" i="1"/>
  <c r="G302" i="1" s="1"/>
  <c r="C302" i="1"/>
  <c r="H301" i="1"/>
  <c r="D301" i="1"/>
  <c r="G301" i="1" s="1"/>
  <c r="C301" i="1"/>
  <c r="H300" i="1"/>
  <c r="D300" i="1"/>
  <c r="G300" i="1" s="1"/>
  <c r="C300" i="1"/>
  <c r="D299" i="1"/>
  <c r="G299" i="1" s="1"/>
  <c r="C299" i="1"/>
  <c r="D298" i="1"/>
  <c r="G298" i="1" s="1"/>
  <c r="C298" i="1"/>
  <c r="H297" i="1"/>
  <c r="D297" i="1"/>
  <c r="G297" i="1" s="1"/>
  <c r="C297" i="1"/>
  <c r="H296" i="1"/>
  <c r="D296" i="1"/>
  <c r="G296" i="1" s="1"/>
  <c r="C296" i="1"/>
  <c r="D295" i="1"/>
  <c r="G295" i="1" s="1"/>
  <c r="C295" i="1"/>
  <c r="D294" i="1"/>
  <c r="D292" i="1"/>
  <c r="G292" i="1" s="1"/>
  <c r="C292" i="1"/>
  <c r="H291" i="1"/>
  <c r="D291" i="1"/>
  <c r="G291" i="1" s="1"/>
  <c r="C291" i="1"/>
  <c r="H290" i="1"/>
  <c r="D290" i="1"/>
  <c r="G290" i="1" s="1"/>
  <c r="C290" i="1"/>
  <c r="D289" i="1"/>
  <c r="G289" i="1" s="1"/>
  <c r="C289" i="1"/>
  <c r="D288" i="1"/>
  <c r="G288" i="1" s="1"/>
  <c r="C288" i="1"/>
  <c r="D284" i="1"/>
  <c r="G284" i="1" s="1"/>
  <c r="C284" i="1"/>
  <c r="D283" i="1"/>
  <c r="G283" i="1" s="1"/>
  <c r="C283" i="1"/>
  <c r="H282" i="1"/>
  <c r="D282" i="1"/>
  <c r="G282" i="1" s="1"/>
  <c r="C282" i="1"/>
  <c r="H281" i="1"/>
  <c r="D281" i="1"/>
  <c r="G281" i="1" s="1"/>
  <c r="C281" i="1"/>
  <c r="D280" i="1"/>
  <c r="G280" i="1" s="1"/>
  <c r="C280" i="1"/>
  <c r="D279" i="1"/>
  <c r="G279" i="1" s="1"/>
  <c r="C279" i="1"/>
  <c r="H278" i="1"/>
  <c r="D278" i="1"/>
  <c r="G278" i="1" s="1"/>
  <c r="C278" i="1"/>
  <c r="H277" i="1"/>
  <c r="D277" i="1"/>
  <c r="G277" i="1" s="1"/>
  <c r="C277" i="1"/>
  <c r="D276" i="1"/>
  <c r="G276" i="1" s="1"/>
  <c r="C276" i="1"/>
  <c r="D275" i="1"/>
  <c r="G275" i="1" s="1"/>
  <c r="C275" i="1"/>
  <c r="H274" i="1"/>
  <c r="D274" i="1"/>
  <c r="G274" i="1" s="1"/>
  <c r="C274" i="1"/>
  <c r="H273" i="1"/>
  <c r="D273" i="1"/>
  <c r="G273" i="1" s="1"/>
  <c r="C273" i="1"/>
  <c r="D272" i="1"/>
  <c r="G272" i="1" s="1"/>
  <c r="C272" i="1"/>
  <c r="D271" i="1"/>
  <c r="G271" i="1" s="1"/>
  <c r="C271" i="1"/>
  <c r="H270" i="1"/>
  <c r="D270" i="1"/>
  <c r="G270" i="1" s="1"/>
  <c r="C270" i="1"/>
  <c r="H269" i="1"/>
  <c r="D269" i="1"/>
  <c r="G269" i="1" s="1"/>
  <c r="C269" i="1"/>
  <c r="D268" i="1"/>
  <c r="G268" i="1" s="1"/>
  <c r="C268" i="1"/>
  <c r="D267" i="1"/>
  <c r="G267" i="1" s="1"/>
  <c r="C267" i="1"/>
  <c r="H266" i="1"/>
  <c r="D266" i="1"/>
  <c r="G266" i="1" s="1"/>
  <c r="C266" i="1"/>
  <c r="H265" i="1"/>
  <c r="D265" i="1"/>
  <c r="G265" i="1" s="1"/>
  <c r="C265" i="1"/>
  <c r="D264" i="1"/>
  <c r="G264" i="1" s="1"/>
  <c r="C264" i="1"/>
  <c r="D263" i="1"/>
  <c r="G263" i="1" s="1"/>
  <c r="C263" i="1"/>
  <c r="H262" i="1"/>
  <c r="D262" i="1"/>
  <c r="G262" i="1" s="1"/>
  <c r="C262" i="1"/>
  <c r="H261" i="1"/>
  <c r="D261" i="1"/>
  <c r="G261" i="1" s="1"/>
  <c r="C261" i="1"/>
  <c r="D260" i="1"/>
  <c r="G260" i="1" s="1"/>
  <c r="C260" i="1"/>
  <c r="D259" i="1"/>
  <c r="H258" i="1"/>
  <c r="D258" i="1"/>
  <c r="G258" i="1" s="1"/>
  <c r="C258" i="1"/>
  <c r="D257" i="1"/>
  <c r="G257" i="1" s="1"/>
  <c r="C257" i="1"/>
  <c r="D256" i="1"/>
  <c r="G256" i="1" s="1"/>
  <c r="C256" i="1"/>
  <c r="H255" i="1"/>
  <c r="D255" i="1"/>
  <c r="G255" i="1" s="1"/>
  <c r="C255" i="1"/>
  <c r="H254" i="1"/>
  <c r="D254" i="1"/>
  <c r="G254" i="1" s="1"/>
  <c r="C254" i="1"/>
  <c r="D253" i="1"/>
  <c r="G253" i="1" s="1"/>
  <c r="C253" i="1"/>
  <c r="D252" i="1"/>
  <c r="G252" i="1" s="1"/>
  <c r="C252" i="1"/>
  <c r="H251" i="1"/>
  <c r="D251" i="1"/>
  <c r="G251" i="1" s="1"/>
  <c r="C251" i="1"/>
  <c r="H250" i="1"/>
  <c r="D250" i="1"/>
  <c r="G250" i="1" s="1"/>
  <c r="C250" i="1"/>
  <c r="D249" i="1"/>
  <c r="G249" i="1" s="1"/>
  <c r="C249" i="1"/>
  <c r="D248" i="1"/>
  <c r="H247" i="1"/>
  <c r="D247" i="1"/>
  <c r="G247" i="1" s="1"/>
  <c r="C247" i="1"/>
  <c r="D246" i="1"/>
  <c r="G246" i="1" s="1"/>
  <c r="C246" i="1"/>
  <c r="D245" i="1"/>
  <c r="G245" i="1" s="1"/>
  <c r="C245" i="1"/>
  <c r="H244" i="1"/>
  <c r="D244" i="1"/>
  <c r="G244" i="1" s="1"/>
  <c r="C244" i="1"/>
  <c r="H243" i="1"/>
  <c r="D243" i="1"/>
  <c r="G243" i="1" s="1"/>
  <c r="C243" i="1"/>
  <c r="D242" i="1"/>
  <c r="G242" i="1" s="1"/>
  <c r="C242" i="1"/>
  <c r="D241" i="1"/>
  <c r="G241" i="1" s="1"/>
  <c r="C241" i="1"/>
  <c r="H240" i="1"/>
  <c r="D240" i="1"/>
  <c r="G240" i="1" s="1"/>
  <c r="C240" i="1"/>
  <c r="H239" i="1"/>
  <c r="D239" i="1"/>
  <c r="G239" i="1" s="1"/>
  <c r="C239" i="1"/>
  <c r="D238" i="1"/>
  <c r="G238" i="1" s="1"/>
  <c r="C238" i="1"/>
  <c r="D237" i="1"/>
  <c r="G237" i="1" s="1"/>
  <c r="C237" i="1"/>
  <c r="H236" i="1"/>
  <c r="D236" i="1"/>
  <c r="G236" i="1" s="1"/>
  <c r="C236" i="1"/>
  <c r="H235" i="1"/>
  <c r="D235" i="1"/>
  <c r="G235" i="1" s="1"/>
  <c r="C235" i="1"/>
  <c r="D234" i="1"/>
  <c r="G234" i="1" s="1"/>
  <c r="C234" i="1"/>
  <c r="D233" i="1"/>
  <c r="G233" i="1" s="1"/>
  <c r="C233" i="1"/>
  <c r="D232" i="1"/>
  <c r="G232" i="1" s="1"/>
  <c r="C232" i="1"/>
  <c r="D231" i="1"/>
  <c r="H231" i="1" s="1"/>
  <c r="C231" i="1"/>
  <c r="D230" i="1"/>
  <c r="G230" i="1" s="1"/>
  <c r="C230" i="1"/>
  <c r="D229" i="1"/>
  <c r="G229" i="1" s="1"/>
  <c r="C229" i="1"/>
  <c r="D228" i="1"/>
  <c r="H228" i="1" s="1"/>
  <c r="C228" i="1"/>
  <c r="D227" i="1"/>
  <c r="G227" i="1" s="1"/>
  <c r="C227" i="1"/>
  <c r="D226" i="1"/>
  <c r="H226" i="1" s="1"/>
  <c r="C226" i="1"/>
  <c r="D225" i="1"/>
  <c r="G225" i="1" s="1"/>
  <c r="C225" i="1"/>
  <c r="D224" i="1"/>
  <c r="H224" i="1" s="1"/>
  <c r="C224" i="1"/>
  <c r="D223" i="1"/>
  <c r="G223" i="1" s="1"/>
  <c r="C223" i="1"/>
  <c r="D222" i="1"/>
  <c r="H222" i="1" s="1"/>
  <c r="C222" i="1"/>
  <c r="D221" i="1"/>
  <c r="G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G184" i="1"/>
  <c r="D184" i="1"/>
  <c r="H184" i="1" s="1"/>
  <c r="C184" i="1"/>
  <c r="H183" i="1"/>
  <c r="G183" i="1"/>
  <c r="D183" i="1"/>
  <c r="C183" i="1"/>
  <c r="H182" i="1"/>
  <c r="G182" i="1"/>
  <c r="D182" i="1"/>
  <c r="C182" i="1"/>
  <c r="H181" i="1"/>
  <c r="D181" i="1"/>
  <c r="G181" i="1" s="1"/>
  <c r="C181" i="1"/>
  <c r="H180" i="1"/>
  <c r="G180" i="1"/>
  <c r="D180" i="1"/>
  <c r="C180" i="1"/>
  <c r="H179" i="1"/>
  <c r="G179" i="1"/>
  <c r="D179" i="1"/>
  <c r="C179" i="1"/>
  <c r="D178" i="1"/>
  <c r="H178" i="1" s="1"/>
  <c r="C178" i="1"/>
  <c r="H177" i="1"/>
  <c r="G177" i="1"/>
  <c r="D177" i="1"/>
  <c r="C177" i="1"/>
  <c r="H176" i="1"/>
  <c r="G176" i="1"/>
  <c r="D176" i="1"/>
  <c r="C176" i="1"/>
  <c r="H175" i="1"/>
  <c r="G175" i="1"/>
  <c r="D175" i="1"/>
  <c r="C175" i="1"/>
  <c r="H174" i="1"/>
  <c r="G174" i="1"/>
  <c r="D174" i="1"/>
  <c r="C174" i="1"/>
  <c r="D173" i="1"/>
  <c r="H173" i="1" s="1"/>
  <c r="C173" i="1"/>
  <c r="H172" i="1"/>
  <c r="G172" i="1"/>
  <c r="D172" i="1"/>
  <c r="C172" i="1"/>
  <c r="H171" i="1"/>
  <c r="G171" i="1"/>
  <c r="D171" i="1"/>
  <c r="C171" i="1"/>
  <c r="D170" i="1"/>
  <c r="H170" i="1" s="1"/>
  <c r="C170" i="1"/>
  <c r="H169" i="1"/>
  <c r="G169" i="1"/>
  <c r="D169" i="1"/>
  <c r="C169" i="1"/>
  <c r="D168" i="1"/>
  <c r="G168" i="1" s="1"/>
  <c r="C168" i="1"/>
  <c r="H167" i="1"/>
  <c r="G167" i="1"/>
  <c r="D167" i="1"/>
  <c r="C167" i="1"/>
  <c r="H166" i="1"/>
  <c r="D166" i="1"/>
  <c r="G166" i="1" s="1"/>
  <c r="C166" i="1"/>
  <c r="D165" i="1"/>
  <c r="H165" i="1" s="1"/>
  <c r="C165" i="1"/>
  <c r="H164" i="1"/>
  <c r="G164" i="1"/>
  <c r="D164" i="1"/>
  <c r="C164" i="1"/>
  <c r="H163" i="1"/>
  <c r="G163" i="1"/>
  <c r="D163" i="1"/>
  <c r="C163" i="1"/>
  <c r="H162" i="1"/>
  <c r="G162" i="1"/>
  <c r="D162" i="1"/>
  <c r="C162" i="1"/>
  <c r="H161" i="1"/>
  <c r="D161" i="1"/>
  <c r="G161" i="1" s="1"/>
  <c r="C161" i="1"/>
  <c r="H160" i="1"/>
  <c r="G160" i="1"/>
  <c r="D160" i="1"/>
  <c r="C160" i="1"/>
  <c r="C159" i="1"/>
  <c r="H158" i="1"/>
  <c r="G158" i="1"/>
  <c r="D158" i="1"/>
  <c r="C158" i="1"/>
  <c r="G157" i="1"/>
  <c r="D157" i="1"/>
  <c r="H157" i="1" s="1"/>
  <c r="C157" i="1"/>
  <c r="H156" i="1"/>
  <c r="G156" i="1"/>
  <c r="D156" i="1"/>
  <c r="C156" i="1"/>
  <c r="G155" i="1"/>
  <c r="D155" i="1"/>
  <c r="H155" i="1" s="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D146" i="1"/>
  <c r="G146" i="1" s="1"/>
  <c r="C146" i="1"/>
  <c r="D145" i="1"/>
  <c r="G145" i="1" s="1"/>
  <c r="C145" i="1"/>
  <c r="D144" i="1"/>
  <c r="H144" i="1" s="1"/>
  <c r="C144" i="1"/>
  <c r="D143" i="1"/>
  <c r="G143" i="1" s="1"/>
  <c r="C143" i="1"/>
  <c r="D142" i="1"/>
  <c r="G142" i="1" s="1"/>
  <c r="C142" i="1"/>
  <c r="D141" i="1"/>
  <c r="H141" i="1" s="1"/>
  <c r="C141" i="1"/>
  <c r="D140" i="1"/>
  <c r="G140" i="1" s="1"/>
  <c r="C140" i="1"/>
  <c r="D139" i="1"/>
  <c r="H139" i="1" s="1"/>
  <c r="C139" i="1"/>
  <c r="D138" i="1"/>
  <c r="G138" i="1" s="1"/>
  <c r="C138" i="1"/>
  <c r="D137" i="1"/>
  <c r="H137" i="1" s="1"/>
  <c r="C137" i="1"/>
  <c r="D136" i="1"/>
  <c r="G136" i="1" s="1"/>
  <c r="C136" i="1"/>
  <c r="D135" i="1"/>
  <c r="H135" i="1" s="1"/>
  <c r="C135" i="1"/>
  <c r="D134" i="1"/>
  <c r="G134" i="1" s="1"/>
  <c r="C134" i="1"/>
  <c r="D133" i="1"/>
  <c r="H133" i="1" s="1"/>
  <c r="C133" i="1"/>
  <c r="D132" i="1"/>
  <c r="H132" i="1" s="1"/>
  <c r="C132" i="1"/>
  <c r="D131" i="1"/>
  <c r="G131" i="1" s="1"/>
  <c r="C131" i="1"/>
  <c r="D130" i="1"/>
  <c r="H130" i="1" s="1"/>
  <c r="C130"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D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4" i="1"/>
  <c r="G54" i="1"/>
  <c r="D54" i="1"/>
  <c r="C54" i="1"/>
  <c r="H53" i="1"/>
  <c r="G53" i="1"/>
  <c r="D53" i="1"/>
  <c r="C53" i="1"/>
  <c r="H52" i="1"/>
  <c r="D52" i="1"/>
  <c r="G52" i="1" s="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1" i="9" l="1"/>
  <c r="B301" i="9" s="1"/>
  <c r="E288" i="9"/>
  <c r="B288" i="9" s="1"/>
  <c r="E33" i="9"/>
  <c r="B33" i="9" s="1"/>
  <c r="F78" i="5"/>
  <c r="D1007" i="1"/>
  <c r="H1007" i="1" s="1"/>
  <c r="G191" i="1"/>
  <c r="E27" i="9"/>
  <c r="B27" i="9" s="1"/>
  <c r="E32" i="9"/>
  <c r="B32" i="9" s="1"/>
  <c r="F215" i="9"/>
  <c r="B215" i="9" s="1"/>
  <c r="E296" i="9"/>
  <c r="B296" i="9" s="1"/>
  <c r="E300" i="9"/>
  <c r="B300" i="9" s="1"/>
  <c r="E245" i="5"/>
  <c r="D1222" i="1" s="1"/>
  <c r="E282" i="9"/>
  <c r="G1576" i="1"/>
  <c r="E303" i="9"/>
  <c r="E302" i="9"/>
  <c r="B302" i="9" s="1"/>
  <c r="E206" i="5"/>
  <c r="H311" i="9" s="1"/>
  <c r="E295" i="9"/>
  <c r="E190" i="5"/>
  <c r="D1157" i="1"/>
  <c r="D1148" i="1"/>
  <c r="H1135" i="1"/>
  <c r="E287" i="9"/>
  <c r="G1134" i="1"/>
  <c r="H1127" i="1"/>
  <c r="F149" i="5"/>
  <c r="F146" i="5"/>
  <c r="E291" i="9"/>
  <c r="B291" i="9" s="1"/>
  <c r="H1123" i="1"/>
  <c r="G1118" i="1"/>
  <c r="H1115" i="1"/>
  <c r="G1094" i="1"/>
  <c r="G1092" i="1"/>
  <c r="G1090" i="1"/>
  <c r="G1088" i="1"/>
  <c r="G1086" i="1"/>
  <c r="G1084" i="1"/>
  <c r="G1082" i="1"/>
  <c r="G1080" i="1"/>
  <c r="G1076" i="1"/>
  <c r="G1074" i="1"/>
  <c r="G1072" i="1"/>
  <c r="G1070" i="1"/>
  <c r="G1068" i="1"/>
  <c r="G1066" i="1"/>
  <c r="G1064" i="1"/>
  <c r="G1060" i="1"/>
  <c r="G1059" i="1"/>
  <c r="G1057" i="1"/>
  <c r="G1058" i="1"/>
  <c r="G1063" i="1"/>
  <c r="G1056" i="1"/>
  <c r="G1062" i="1"/>
  <c r="G1049" i="1"/>
  <c r="G1054" i="1"/>
  <c r="G1053" i="1"/>
  <c r="G1052" i="1"/>
  <c r="G1051" i="1"/>
  <c r="F70" i="5"/>
  <c r="G1048" i="1"/>
  <c r="G1050" i="1"/>
  <c r="G1028" i="1"/>
  <c r="G1044" i="1"/>
  <c r="G1042" i="1"/>
  <c r="G1038" i="1"/>
  <c r="G1036" i="1"/>
  <c r="G1034" i="1"/>
  <c r="G1030" i="1"/>
  <c r="G1032" i="1"/>
  <c r="G1026" i="1"/>
  <c r="G1023" i="1"/>
  <c r="G1024" i="1"/>
  <c r="F45" i="5"/>
  <c r="G1022" i="1"/>
  <c r="G1020" i="1"/>
  <c r="G1016" i="1"/>
  <c r="G1010" i="1"/>
  <c r="E12" i="5"/>
  <c r="D990" i="1" s="1"/>
  <c r="G1007" i="1"/>
  <c r="G1005" i="1"/>
  <c r="G1004" i="1"/>
  <c r="G1003" i="1"/>
  <c r="G1002" i="1"/>
  <c r="G1001" i="1"/>
  <c r="G997" i="1"/>
  <c r="G999" i="1"/>
  <c r="G995" i="1"/>
  <c r="D991" i="1"/>
  <c r="H991" i="1" s="1"/>
  <c r="G991" i="1"/>
  <c r="G993" i="1"/>
  <c r="G992" i="1"/>
  <c r="D986" i="1"/>
  <c r="H986" i="1" s="1"/>
  <c r="F8" i="5"/>
  <c r="G1501" i="1"/>
  <c r="H1499" i="1"/>
  <c r="G1499" i="1"/>
  <c r="H1486" i="1"/>
  <c r="C1483" i="1"/>
  <c r="H1483" i="1" s="1"/>
  <c r="G1456" i="1"/>
  <c r="I1456" i="1" s="1"/>
  <c r="J1456" i="1"/>
  <c r="D1408" i="1"/>
  <c r="H1408" i="1" s="1"/>
  <c r="G1409" i="1"/>
  <c r="G1420" i="1"/>
  <c r="E294" i="9"/>
  <c r="B294" i="9" s="1"/>
  <c r="E286" i="9"/>
  <c r="B286" i="9" s="1"/>
  <c r="E293" i="9"/>
  <c r="B293" i="9" s="1"/>
  <c r="E298" i="9"/>
  <c r="B298" i="9" s="1"/>
  <c r="F223" i="9"/>
  <c r="B223" i="9" s="1"/>
  <c r="E44" i="9"/>
  <c r="B44" i="9" s="1"/>
  <c r="F219" i="9"/>
  <c r="B219" i="9" s="1"/>
  <c r="E40" i="9"/>
  <c r="B40" i="9" s="1"/>
  <c r="E275" i="9"/>
  <c r="B275" i="9" s="1"/>
  <c r="D645" i="1"/>
  <c r="H645" i="1" s="1"/>
  <c r="H406" i="1"/>
  <c r="H371" i="1"/>
  <c r="E363" i="4"/>
  <c r="D358" i="1" s="1"/>
  <c r="D364" i="1"/>
  <c r="B221" i="9"/>
  <c r="E43" i="9"/>
  <c r="B43" i="9" s="1"/>
  <c r="G173" i="1"/>
  <c r="G178" i="1"/>
  <c r="G165" i="1"/>
  <c r="G170" i="1"/>
  <c r="H168" i="1"/>
  <c r="F218" i="9"/>
  <c r="B218" i="9" s="1"/>
  <c r="H148" i="1"/>
  <c r="G148" i="1"/>
  <c r="F134" i="4"/>
  <c r="D108" i="1"/>
  <c r="H108" i="1" s="1"/>
  <c r="F217" i="9"/>
  <c r="B217" i="9" s="1"/>
  <c r="G130" i="1"/>
  <c r="G132" i="1"/>
  <c r="G133" i="1"/>
  <c r="G135" i="1"/>
  <c r="G137" i="1"/>
  <c r="G139" i="1"/>
  <c r="G141" i="1"/>
  <c r="G144" i="1"/>
  <c r="G222" i="1"/>
  <c r="G224" i="1"/>
  <c r="G226" i="1"/>
  <c r="G228" i="1"/>
  <c r="G231" i="1"/>
  <c r="H249" i="1"/>
  <c r="H253" i="1"/>
  <c r="H257" i="1"/>
  <c r="H260" i="1"/>
  <c r="H264" i="1"/>
  <c r="H268" i="1"/>
  <c r="H272" i="1"/>
  <c r="H276" i="1"/>
  <c r="H280" i="1"/>
  <c r="H284" i="1"/>
  <c r="H289" i="1"/>
  <c r="H295" i="1"/>
  <c r="H299" i="1"/>
  <c r="H303" i="1"/>
  <c r="H310" i="1"/>
  <c r="H314" i="1"/>
  <c r="H318" i="1"/>
  <c r="H322" i="1"/>
  <c r="H326" i="1"/>
  <c r="H330" i="1"/>
  <c r="H334" i="1"/>
  <c r="H621" i="1"/>
  <c r="G621" i="1"/>
  <c r="H623" i="1"/>
  <c r="G623" i="1"/>
  <c r="H625" i="1"/>
  <c r="G625" i="1"/>
  <c r="H627" i="1"/>
  <c r="G62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G829" i="1"/>
  <c r="H829" i="1"/>
  <c r="G845" i="1"/>
  <c r="H845" i="1"/>
  <c r="G861" i="1"/>
  <c r="H861" i="1"/>
  <c r="G877" i="1"/>
  <c r="H877" i="1"/>
  <c r="G893" i="1"/>
  <c r="H893" i="1"/>
  <c r="G909" i="1"/>
  <c r="H909" i="1"/>
  <c r="G925" i="1"/>
  <c r="H925" i="1"/>
  <c r="G941" i="1"/>
  <c r="H941" i="1"/>
  <c r="H1125" i="1"/>
  <c r="G1125" i="1"/>
  <c r="J1476" i="1"/>
  <c r="H1476" i="1"/>
  <c r="G1476" i="1"/>
  <c r="F59" i="4"/>
  <c r="C55" i="1"/>
  <c r="F83" i="4"/>
  <c r="D82" i="4"/>
  <c r="C79" i="1"/>
  <c r="F107" i="4"/>
  <c r="D106" i="4"/>
  <c r="C103" i="1"/>
  <c r="F210" i="4"/>
  <c r="E196" i="4"/>
  <c r="D192" i="1" s="1"/>
  <c r="G56" i="1"/>
  <c r="G57" i="1"/>
  <c r="G58" i="1"/>
  <c r="G59" i="1"/>
  <c r="G60" i="1"/>
  <c r="G61" i="1"/>
  <c r="G62" i="1"/>
  <c r="G63" i="1"/>
  <c r="G64" i="1"/>
  <c r="G65" i="1"/>
  <c r="G66" i="1"/>
  <c r="G67" i="1"/>
  <c r="G68" i="1"/>
  <c r="G69" i="1"/>
  <c r="G70" i="1"/>
  <c r="G71" i="1"/>
  <c r="G72" i="1"/>
  <c r="G73" i="1"/>
  <c r="G74" i="1"/>
  <c r="G75" i="1"/>
  <c r="G76" i="1"/>
  <c r="G77" i="1"/>
  <c r="G104" i="1"/>
  <c r="G105" i="1"/>
  <c r="G106" i="1"/>
  <c r="G107" i="1"/>
  <c r="G108" i="1"/>
  <c r="G109" i="1"/>
  <c r="G110" i="1"/>
  <c r="G111" i="1"/>
  <c r="G112" i="1"/>
  <c r="G113" i="1"/>
  <c r="G114" i="1"/>
  <c r="G115" i="1"/>
  <c r="G116" i="1"/>
  <c r="G117" i="1"/>
  <c r="G118" i="1"/>
  <c r="G119" i="1"/>
  <c r="G121" i="1"/>
  <c r="G122" i="1"/>
  <c r="G123" i="1"/>
  <c r="G124" i="1"/>
  <c r="G125" i="1"/>
  <c r="G126" i="1"/>
  <c r="G127" i="1"/>
  <c r="G128" i="1"/>
  <c r="H131" i="1"/>
  <c r="H134" i="1"/>
  <c r="H136" i="1"/>
  <c r="H138" i="1"/>
  <c r="H140" i="1"/>
  <c r="H142" i="1"/>
  <c r="H143" i="1"/>
  <c r="H145" i="1"/>
  <c r="H146" i="1"/>
  <c r="D206" i="1"/>
  <c r="G212" i="1"/>
  <c r="G213" i="1"/>
  <c r="G214" i="1"/>
  <c r="G215" i="1"/>
  <c r="G216" i="1"/>
  <c r="G217" i="1"/>
  <c r="G218" i="1"/>
  <c r="G219" i="1"/>
  <c r="H221" i="1"/>
  <c r="H223" i="1"/>
  <c r="H225" i="1"/>
  <c r="H227" i="1"/>
  <c r="H229" i="1"/>
  <c r="H230" i="1"/>
  <c r="H232" i="1"/>
  <c r="H233" i="1"/>
  <c r="H237" i="1"/>
  <c r="H241" i="1"/>
  <c r="H245" i="1"/>
  <c r="H252" i="1"/>
  <c r="H256" i="1"/>
  <c r="H263" i="1"/>
  <c r="H267" i="1"/>
  <c r="H271" i="1"/>
  <c r="H275" i="1"/>
  <c r="H279" i="1"/>
  <c r="H283" i="1"/>
  <c r="H288" i="1"/>
  <c r="H292" i="1"/>
  <c r="H298" i="1"/>
  <c r="H302" i="1"/>
  <c r="H309" i="1"/>
  <c r="H313" i="1"/>
  <c r="H317" i="1"/>
  <c r="H321" i="1"/>
  <c r="H325" i="1"/>
  <c r="H329" i="1"/>
  <c r="H333" i="1"/>
  <c r="H337" i="1"/>
  <c r="H341" i="1"/>
  <c r="H347" i="1"/>
  <c r="H351" i="1"/>
  <c r="H355" i="1"/>
  <c r="H362" i="1"/>
  <c r="H366" i="1"/>
  <c r="H370" i="1"/>
  <c r="H374" i="1"/>
  <c r="H378" i="1"/>
  <c r="H382" i="1"/>
  <c r="H386" i="1"/>
  <c r="H390" i="1"/>
  <c r="H394" i="1"/>
  <c r="H398" i="1"/>
  <c r="H404" i="1"/>
  <c r="H412" i="1"/>
  <c r="H415" i="1"/>
  <c r="H419" i="1"/>
  <c r="H423" i="1"/>
  <c r="H427" i="1"/>
  <c r="H431" i="1"/>
  <c r="H435" i="1"/>
  <c r="H439" i="1"/>
  <c r="H443" i="1"/>
  <c r="H447" i="1"/>
  <c r="H451" i="1"/>
  <c r="H454" i="1"/>
  <c r="H458" i="1"/>
  <c r="H462" i="1"/>
  <c r="H469" i="1"/>
  <c r="H473" i="1"/>
  <c r="H477" i="1"/>
  <c r="H480" i="1"/>
  <c r="H484" i="1"/>
  <c r="H488" i="1"/>
  <c r="H492" i="1"/>
  <c r="H496" i="1"/>
  <c r="H500" i="1"/>
  <c r="H504" i="1"/>
  <c r="H508" i="1"/>
  <c r="H512" i="1"/>
  <c r="H516" i="1"/>
  <c r="H520" i="1"/>
  <c r="H526" i="1"/>
  <c r="H530" i="1"/>
  <c r="H534" i="1"/>
  <c r="H538" i="1"/>
  <c r="H542" i="1"/>
  <c r="H546" i="1"/>
  <c r="H550" i="1"/>
  <c r="H554" i="1"/>
  <c r="H558" i="1"/>
  <c r="H565" i="1"/>
  <c r="H569" i="1"/>
  <c r="H573" i="1"/>
  <c r="H576" i="1"/>
  <c r="H580" i="1"/>
  <c r="H584" i="1"/>
  <c r="H591" i="1"/>
  <c r="H595" i="1"/>
  <c r="H599" i="1"/>
  <c r="H603" i="1"/>
  <c r="H605" i="1"/>
  <c r="G605" i="1"/>
  <c r="H607" i="1"/>
  <c r="G607" i="1"/>
  <c r="H609" i="1"/>
  <c r="G609" i="1"/>
  <c r="H611" i="1"/>
  <c r="G611" i="1"/>
  <c r="H613" i="1"/>
  <c r="G613" i="1"/>
  <c r="H615" i="1"/>
  <c r="G615" i="1"/>
  <c r="H617" i="1"/>
  <c r="G617" i="1"/>
  <c r="G833" i="1"/>
  <c r="H833" i="1"/>
  <c r="G849" i="1"/>
  <c r="H849" i="1"/>
  <c r="G865" i="1"/>
  <c r="H865" i="1"/>
  <c r="G881" i="1"/>
  <c r="H881" i="1"/>
  <c r="G897" i="1"/>
  <c r="H897" i="1"/>
  <c r="G913" i="1"/>
  <c r="H913" i="1"/>
  <c r="G929" i="1"/>
  <c r="H929" i="1"/>
  <c r="G945" i="1"/>
  <c r="H945" i="1"/>
  <c r="H234" i="1"/>
  <c r="H238" i="1"/>
  <c r="H242" i="1"/>
  <c r="H246" i="1"/>
  <c r="H401" i="1"/>
  <c r="H411" i="1"/>
  <c r="H418" i="1"/>
  <c r="H422" i="1"/>
  <c r="H426" i="1"/>
  <c r="H430" i="1"/>
  <c r="H434" i="1"/>
  <c r="H438" i="1"/>
  <c r="H442" i="1"/>
  <c r="H446" i="1"/>
  <c r="H450" i="1"/>
  <c r="H457" i="1"/>
  <c r="H461" i="1"/>
  <c r="H465" i="1"/>
  <c r="H468" i="1"/>
  <c r="H472" i="1"/>
  <c r="H476" i="1"/>
  <c r="H479" i="1"/>
  <c r="H483" i="1"/>
  <c r="H487" i="1"/>
  <c r="H491" i="1"/>
  <c r="H495" i="1"/>
  <c r="H499" i="1"/>
  <c r="H503" i="1"/>
  <c r="H507" i="1"/>
  <c r="H511" i="1"/>
  <c r="H515" i="1"/>
  <c r="H519" i="1"/>
  <c r="H525" i="1"/>
  <c r="H529" i="1"/>
  <c r="H533" i="1"/>
  <c r="H537" i="1"/>
  <c r="H541" i="1"/>
  <c r="H545" i="1"/>
  <c r="H549" i="1"/>
  <c r="H553" i="1"/>
  <c r="H557" i="1"/>
  <c r="H564" i="1"/>
  <c r="H568" i="1"/>
  <c r="H572" i="1"/>
  <c r="H575" i="1"/>
  <c r="H579" i="1"/>
  <c r="H583" i="1"/>
  <c r="H590" i="1"/>
  <c r="H594" i="1"/>
  <c r="H598" i="1"/>
  <c r="H602" i="1"/>
  <c r="H620" i="1"/>
  <c r="G620" i="1"/>
  <c r="H622" i="1"/>
  <c r="G622" i="1"/>
  <c r="H624" i="1"/>
  <c r="G624" i="1"/>
  <c r="H626" i="1"/>
  <c r="G626" i="1"/>
  <c r="H628" i="1"/>
  <c r="G628" i="1"/>
  <c r="H631" i="1"/>
  <c r="G631" i="1"/>
  <c r="H641" i="1"/>
  <c r="G641" i="1"/>
  <c r="H643" i="1"/>
  <c r="G643"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G821" i="1"/>
  <c r="H821" i="1"/>
  <c r="G837" i="1"/>
  <c r="H837" i="1"/>
  <c r="G853" i="1"/>
  <c r="H853" i="1"/>
  <c r="G869" i="1"/>
  <c r="H869" i="1"/>
  <c r="G885" i="1"/>
  <c r="H885" i="1"/>
  <c r="G901" i="1"/>
  <c r="H901" i="1"/>
  <c r="G917" i="1"/>
  <c r="H917" i="1"/>
  <c r="G933" i="1"/>
  <c r="H933" i="1"/>
  <c r="H604" i="1"/>
  <c r="G604" i="1"/>
  <c r="H606" i="1"/>
  <c r="G606" i="1"/>
  <c r="H608" i="1"/>
  <c r="G608" i="1"/>
  <c r="H610" i="1"/>
  <c r="G610" i="1"/>
  <c r="H612" i="1"/>
  <c r="G612" i="1"/>
  <c r="H614" i="1"/>
  <c r="G614" i="1"/>
  <c r="H616" i="1"/>
  <c r="G616" i="1"/>
  <c r="H618" i="1"/>
  <c r="G618" i="1"/>
  <c r="G825" i="1"/>
  <c r="H825" i="1"/>
  <c r="G841" i="1"/>
  <c r="H841" i="1"/>
  <c r="G857" i="1"/>
  <c r="H857" i="1"/>
  <c r="G873" i="1"/>
  <c r="H873" i="1"/>
  <c r="G889" i="1"/>
  <c r="H889" i="1"/>
  <c r="G905" i="1"/>
  <c r="H905" i="1"/>
  <c r="G921" i="1"/>
  <c r="H921" i="1"/>
  <c r="G937" i="1"/>
  <c r="H937"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4" i="1"/>
  <c r="G976" i="1"/>
  <c r="G978" i="1"/>
  <c r="G980" i="1"/>
  <c r="G982" i="1"/>
  <c r="G987" i="1"/>
  <c r="G989" i="1"/>
  <c r="G1097" i="1"/>
  <c r="G1099" i="1"/>
  <c r="G1101" i="1"/>
  <c r="G1103" i="1"/>
  <c r="G1105" i="1"/>
  <c r="G1107" i="1"/>
  <c r="G1109" i="1"/>
  <c r="G1111" i="1"/>
  <c r="G1113" i="1"/>
  <c r="G1122" i="1"/>
  <c r="H1129" i="1"/>
  <c r="G1129" i="1"/>
  <c r="G1138" i="1"/>
  <c r="H1474" i="1"/>
  <c r="G1474" i="1"/>
  <c r="I1474" i="1" s="1"/>
  <c r="J1474" i="1"/>
  <c r="H1551" i="1"/>
  <c r="G1551" i="1"/>
  <c r="H1567" i="1"/>
  <c r="G1567" i="1"/>
  <c r="H1117" i="1"/>
  <c r="G1117" i="1"/>
  <c r="H1133" i="1"/>
  <c r="G1133" i="1"/>
  <c r="G1358" i="1"/>
  <c r="H1358" i="1"/>
  <c r="G1374" i="1"/>
  <c r="H1374" i="1"/>
  <c r="G1390" i="1"/>
  <c r="H1390" i="1"/>
  <c r="G1406" i="1"/>
  <c r="H1406" i="1"/>
  <c r="G1422" i="1"/>
  <c r="H1422" i="1"/>
  <c r="G1426" i="1"/>
  <c r="H1426" i="1"/>
  <c r="G1480" i="1"/>
  <c r="H1480" i="1"/>
  <c r="H1493" i="1"/>
  <c r="G1493"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G950" i="1"/>
  <c r="G954" i="1"/>
  <c r="G958" i="1"/>
  <c r="G962" i="1"/>
  <c r="G966" i="1"/>
  <c r="G970" i="1"/>
  <c r="G973" i="1"/>
  <c r="G975" i="1"/>
  <c r="G977" i="1"/>
  <c r="G979" i="1"/>
  <c r="G981" i="1"/>
  <c r="G983" i="1"/>
  <c r="G986" i="1"/>
  <c r="G988" i="1"/>
  <c r="G1098" i="1"/>
  <c r="G1100" i="1"/>
  <c r="G1102" i="1"/>
  <c r="G1104" i="1"/>
  <c r="G1106" i="1"/>
  <c r="G1108" i="1"/>
  <c r="G1110" i="1"/>
  <c r="G1112" i="1"/>
  <c r="G1114" i="1"/>
  <c r="H1121" i="1"/>
  <c r="G1121" i="1"/>
  <c r="G1130" i="1"/>
  <c r="H1137" i="1"/>
  <c r="G1137"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116" i="1"/>
  <c r="H1120" i="1"/>
  <c r="H1124" i="1"/>
  <c r="H1128" i="1"/>
  <c r="H1132" i="1"/>
  <c r="H1136"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G1362" i="1"/>
  <c r="H1362" i="1"/>
  <c r="G1378" i="1"/>
  <c r="H1378" i="1"/>
  <c r="G1394" i="1"/>
  <c r="H1394" i="1"/>
  <c r="G1410" i="1"/>
  <c r="H1410" i="1"/>
  <c r="G1430" i="1"/>
  <c r="H1430" i="1"/>
  <c r="G1438" i="1"/>
  <c r="H1438" i="1"/>
  <c r="G1488" i="1"/>
  <c r="H1488" i="1"/>
  <c r="H1498" i="1"/>
  <c r="G1498" i="1"/>
  <c r="H1547" i="1"/>
  <c r="G1547" i="1"/>
  <c r="H1563" i="1"/>
  <c r="G1563" i="1"/>
  <c r="H1579" i="1"/>
  <c r="G1579" i="1"/>
  <c r="F571" i="4"/>
  <c r="D567" i="4"/>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66" i="1"/>
  <c r="H1366" i="1"/>
  <c r="G1382" i="1"/>
  <c r="H1382" i="1"/>
  <c r="G1398" i="1"/>
  <c r="H1398" i="1"/>
  <c r="G1414" i="1"/>
  <c r="H1414" i="1"/>
  <c r="G1434" i="1"/>
  <c r="H1434" i="1"/>
  <c r="H1449" i="1"/>
  <c r="G1449" i="1"/>
  <c r="H1457" i="1"/>
  <c r="G1457" i="1"/>
  <c r="I1457" i="1" s="1"/>
  <c r="H1482" i="1"/>
  <c r="G1482" i="1"/>
  <c r="G1496" i="1"/>
  <c r="H1496" i="1"/>
  <c r="H1543" i="1"/>
  <c r="G1543" i="1"/>
  <c r="H1559" i="1"/>
  <c r="G1559" i="1"/>
  <c r="H1575" i="1"/>
  <c r="G1575" i="1"/>
  <c r="H1114" i="1"/>
  <c r="H1118" i="1"/>
  <c r="H1122" i="1"/>
  <c r="H1126" i="1"/>
  <c r="H1130" i="1"/>
  <c r="H1134" i="1"/>
  <c r="H1138"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G1354" i="1"/>
  <c r="H1354" i="1"/>
  <c r="G1370" i="1"/>
  <c r="H1370" i="1"/>
  <c r="G1386" i="1"/>
  <c r="H1386" i="1"/>
  <c r="G1402" i="1"/>
  <c r="H1402" i="1"/>
  <c r="G1418" i="1"/>
  <c r="H1418" i="1"/>
  <c r="H1453" i="1"/>
  <c r="G1453" i="1"/>
  <c r="H1461" i="1"/>
  <c r="G1461" i="1"/>
  <c r="J1463" i="1"/>
  <c r="H1463" i="1"/>
  <c r="G1463" i="1"/>
  <c r="I1463" i="1" s="1"/>
  <c r="J1467" i="1"/>
  <c r="H1467" i="1"/>
  <c r="G1467" i="1"/>
  <c r="I1467" i="1" s="1"/>
  <c r="H1475" i="1"/>
  <c r="H1485" i="1"/>
  <c r="G1485" i="1"/>
  <c r="H1490" i="1"/>
  <c r="G1490" i="1"/>
  <c r="H1539" i="1"/>
  <c r="G1539" i="1"/>
  <c r="H1555" i="1"/>
  <c r="G1555" i="1"/>
  <c r="H1571" i="1"/>
  <c r="G1571" i="1"/>
  <c r="F242" i="5"/>
  <c r="D238" i="5"/>
  <c r="F246" i="5"/>
  <c r="D245" i="5"/>
  <c r="H24" i="3"/>
  <c r="F5" i="6"/>
  <c r="J1441" i="1"/>
  <c r="J1464" i="1"/>
  <c r="J1468" i="1"/>
  <c r="J1477" i="1"/>
  <c r="H1526" i="1"/>
  <c r="G1526" i="1"/>
  <c r="H1530" i="1"/>
  <c r="G1530" i="1"/>
  <c r="E528" i="4"/>
  <c r="F119" i="5"/>
  <c r="D118" i="5"/>
  <c r="G1440" i="1"/>
  <c r="I1440" i="1" s="1"/>
  <c r="G1444" i="1"/>
  <c r="I1444" i="1" s="1"/>
  <c r="J1447" i="1"/>
  <c r="J1451" i="1"/>
  <c r="J1455" i="1"/>
  <c r="J1459" i="1"/>
  <c r="J1472" i="1"/>
  <c r="H1500" i="1"/>
  <c r="G1502" i="1"/>
  <c r="G1505" i="1"/>
  <c r="H1508" i="1"/>
  <c r="G1510" i="1"/>
  <c r="G1513" i="1"/>
  <c r="H1516" i="1"/>
  <c r="H1522" i="1"/>
  <c r="G1522" i="1"/>
  <c r="H1527" i="1"/>
  <c r="G1527" i="1"/>
  <c r="F198" i="5"/>
  <c r="D190" i="5"/>
  <c r="I31" i="3"/>
  <c r="D1469" i="1"/>
  <c r="H1469" i="1" s="1"/>
  <c r="I32" i="3"/>
  <c r="D1475" i="1"/>
  <c r="G1475" i="1" s="1"/>
  <c r="G1355" i="1"/>
  <c r="H1357" i="1"/>
  <c r="G1359" i="1"/>
  <c r="H1361" i="1"/>
  <c r="G1363" i="1"/>
  <c r="H1365" i="1"/>
  <c r="G1367" i="1"/>
  <c r="H1369" i="1"/>
  <c r="G1371" i="1"/>
  <c r="H1373" i="1"/>
  <c r="G1375" i="1"/>
  <c r="H1377" i="1"/>
  <c r="G1379" i="1"/>
  <c r="H1381" i="1"/>
  <c r="G1383"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J1439" i="1"/>
  <c r="H1441" i="1"/>
  <c r="I1441" i="1" s="1"/>
  <c r="G1443" i="1"/>
  <c r="I1443" i="1" s="1"/>
  <c r="J1443" i="1"/>
  <c r="H1445" i="1"/>
  <c r="G1446" i="1"/>
  <c r="I1446" i="1" s="1"/>
  <c r="G1450" i="1"/>
  <c r="I1450" i="1" s="1"/>
  <c r="H1454" i="1"/>
  <c r="G1458" i="1"/>
  <c r="I1458" i="1" s="1"/>
  <c r="H1462" i="1"/>
  <c r="I1462" i="1" s="1"/>
  <c r="J1462" i="1"/>
  <c r="G1464" i="1"/>
  <c r="I1464" i="1" s="1"/>
  <c r="H1466" i="1"/>
  <c r="I1466" i="1" s="1"/>
  <c r="J1466" i="1"/>
  <c r="G1468" i="1"/>
  <c r="I1468" i="1" s="1"/>
  <c r="G1471" i="1"/>
  <c r="I1471" i="1" s="1"/>
  <c r="G1477" i="1"/>
  <c r="I1477" i="1" s="1"/>
  <c r="H1479" i="1"/>
  <c r="I1479" i="1" s="1"/>
  <c r="J1479" i="1"/>
  <c r="G1481" i="1"/>
  <c r="H1484" i="1"/>
  <c r="G1489" i="1"/>
  <c r="H1492" i="1"/>
  <c r="G1519" i="1"/>
  <c r="H1523" i="1"/>
  <c r="G1523" i="1"/>
  <c r="H1538" i="1"/>
  <c r="G1538" i="1"/>
  <c r="H1542" i="1"/>
  <c r="G1542" i="1"/>
  <c r="H1546" i="1"/>
  <c r="G1546" i="1"/>
  <c r="H1550" i="1"/>
  <c r="G1550" i="1"/>
  <c r="H1554" i="1"/>
  <c r="G1554" i="1"/>
  <c r="H1558" i="1"/>
  <c r="G1558" i="1"/>
  <c r="H1562" i="1"/>
  <c r="G1562" i="1"/>
  <c r="H1566" i="1"/>
  <c r="G1566" i="1"/>
  <c r="H1570" i="1"/>
  <c r="G1570" i="1"/>
  <c r="H1574" i="1"/>
  <c r="G1574" i="1"/>
  <c r="H1578" i="1"/>
  <c r="G1578" i="1"/>
  <c r="F128" i="4"/>
  <c r="E124" i="4"/>
  <c r="E644" i="4"/>
  <c r="D638" i="1" s="1"/>
  <c r="F417" i="4"/>
  <c r="F421" i="4"/>
  <c r="H308" i="9"/>
  <c r="H1534" i="1"/>
  <c r="G1534" i="1"/>
  <c r="D50" i="4"/>
  <c r="E82" i="4"/>
  <c r="D78" i="1" s="1"/>
  <c r="E106" i="4"/>
  <c r="D102" i="1" s="1"/>
  <c r="F152" i="4"/>
  <c r="D643" i="4"/>
  <c r="F416" i="4"/>
  <c r="D644" i="4"/>
  <c r="F485" i="4"/>
  <c r="D484" i="4"/>
  <c r="D625" i="4"/>
  <c r="D12" i="5"/>
  <c r="F239" i="5"/>
  <c r="E238" i="5"/>
  <c r="F259" i="5"/>
  <c r="E258" i="5"/>
  <c r="D1235" i="1" s="1"/>
  <c r="H1235" i="1" s="1"/>
  <c r="H27" i="3"/>
  <c r="F114" i="6"/>
  <c r="F164" i="4"/>
  <c r="E163" i="4"/>
  <c r="D159" i="1" s="1"/>
  <c r="F225" i="4"/>
  <c r="D224" i="4"/>
  <c r="D299" i="4"/>
  <c r="F304" i="4"/>
  <c r="F312" i="4"/>
  <c r="D311" i="4"/>
  <c r="E643" i="4"/>
  <c r="D637" i="1" s="1"/>
  <c r="E420" i="4"/>
  <c r="F473" i="4"/>
  <c r="D472" i="4"/>
  <c r="E484" i="4"/>
  <c r="D478" i="1" s="1"/>
  <c r="D580" i="4"/>
  <c r="E5" i="7"/>
  <c r="G316" i="9" s="1"/>
  <c r="E316" i="9" s="1"/>
  <c r="D7" i="4"/>
  <c r="E50" i="4"/>
  <c r="D46" i="1" s="1"/>
  <c r="F253" i="4"/>
  <c r="D252" i="4"/>
  <c r="E298" i="4"/>
  <c r="D351" i="4"/>
  <c r="F356" i="4"/>
  <c r="F364" i="4"/>
  <c r="D363" i="4"/>
  <c r="H290" i="9"/>
  <c r="E290" i="9" s="1"/>
  <c r="B290" i="9" s="1"/>
  <c r="E87" i="5"/>
  <c r="D177" i="5"/>
  <c r="F180" i="5"/>
  <c r="E35" i="6"/>
  <c r="H29" i="3"/>
  <c r="D43" i="8"/>
  <c r="E23" i="9"/>
  <c r="B23" i="9" s="1"/>
  <c r="D133" i="4"/>
  <c r="D215" i="4"/>
  <c r="D263" i="4"/>
  <c r="D459" i="4"/>
  <c r="D529" i="4"/>
  <c r="D593" i="4"/>
  <c r="E143" i="9"/>
  <c r="B143" i="9" s="1"/>
  <c r="D7" i="5"/>
  <c r="D69"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8" i="9"/>
  <c r="E188" i="9" s="1"/>
  <c r="B188" i="9" s="1"/>
  <c r="G166" i="9"/>
  <c r="H165" i="9"/>
  <c r="G191" i="9"/>
  <c r="E191" i="9" s="1"/>
  <c r="B191" i="9" s="1"/>
  <c r="G189" i="9"/>
  <c r="E189" i="9" s="1"/>
  <c r="B189" i="9" s="1"/>
  <c r="G165" i="9"/>
  <c r="G164" i="9"/>
  <c r="E164" i="9" s="1"/>
  <c r="B164" i="9" s="1"/>
  <c r="G163" i="9"/>
  <c r="E163" i="9" s="1"/>
  <c r="B163" i="9" s="1"/>
  <c r="G162" i="9"/>
  <c r="E162" i="9" s="1"/>
  <c r="B162" i="9" s="1"/>
  <c r="G161" i="9"/>
  <c r="E161" i="9" s="1"/>
  <c r="B161" i="9" s="1"/>
  <c r="I10" i="9"/>
  <c r="H21" i="9"/>
  <c r="G21" i="9"/>
  <c r="D196" i="4"/>
  <c r="D42" i="8"/>
  <c r="E31" i="9"/>
  <c r="B31" i="9" s="1"/>
  <c r="B37" i="9"/>
  <c r="E47" i="9"/>
  <c r="B47" i="9" s="1"/>
  <c r="B53" i="9"/>
  <c r="E63" i="9"/>
  <c r="B63" i="9" s="1"/>
  <c r="B69" i="9"/>
  <c r="E79" i="9"/>
  <c r="B79" i="9" s="1"/>
  <c r="B85" i="9"/>
  <c r="E95" i="9"/>
  <c r="B95" i="9" s="1"/>
  <c r="B101" i="9"/>
  <c r="B111" i="9"/>
  <c r="B145" i="9"/>
  <c r="B153" i="9"/>
  <c r="F277" i="9"/>
  <c r="E113" i="9"/>
  <c r="B113" i="9" s="1"/>
  <c r="B121" i="9"/>
  <c r="B129" i="9"/>
  <c r="B137" i="9"/>
  <c r="F226" i="9"/>
  <c r="B226" i="9" s="1"/>
  <c r="B231" i="9"/>
  <c r="F234" i="9"/>
  <c r="B234" i="9" s="1"/>
  <c r="B239" i="9"/>
  <c r="B247" i="9"/>
  <c r="B255" i="9"/>
  <c r="B263" i="9"/>
  <c r="B271" i="9"/>
  <c r="B282" i="9"/>
  <c r="B287" i="9"/>
  <c r="B295" i="9"/>
  <c r="B303" i="9"/>
  <c r="E305" i="9"/>
  <c r="B305" i="9" s="1"/>
  <c r="E309" i="9"/>
  <c r="B309" i="9" s="1"/>
  <c r="B227" i="9"/>
  <c r="F230" i="9"/>
  <c r="B230" i="9" s="1"/>
  <c r="B235" i="9"/>
  <c r="B243" i="9"/>
  <c r="B251" i="9"/>
  <c r="B259" i="9"/>
  <c r="B267" i="9"/>
  <c r="F270" i="9"/>
  <c r="B270" i="9" s="1"/>
  <c r="E176" i="5" l="1"/>
  <c r="I22" i="3" s="1"/>
  <c r="D1183" i="1"/>
  <c r="H310" i="9"/>
  <c r="D1167" i="1"/>
  <c r="E7" i="5"/>
  <c r="D985" i="1" s="1"/>
  <c r="G1483" i="1"/>
  <c r="G1408" i="1"/>
  <c r="G364" i="1"/>
  <c r="H364" i="1"/>
  <c r="E350" i="4"/>
  <c r="D345" i="1" s="1"/>
  <c r="K1451" i="9"/>
  <c r="G314" i="9"/>
  <c r="E314" i="9" s="1"/>
  <c r="B314" i="9" s="1"/>
  <c r="I34" i="3"/>
  <c r="C1517" i="1"/>
  <c r="D528" i="4"/>
  <c r="F529" i="4"/>
  <c r="C523" i="1"/>
  <c r="F311" i="4"/>
  <c r="C306" i="1"/>
  <c r="F196" i="4"/>
  <c r="C192" i="1"/>
  <c r="E165" i="9"/>
  <c r="B165" i="9" s="1"/>
  <c r="E166" i="9"/>
  <c r="B166" i="9" s="1"/>
  <c r="F129" i="6"/>
  <c r="C1423" i="1"/>
  <c r="H20" i="3"/>
  <c r="C985" i="1"/>
  <c r="F459" i="4"/>
  <c r="C453" i="1"/>
  <c r="I35" i="3"/>
  <c r="C1518" i="1"/>
  <c r="F363" i="4"/>
  <c r="C358" i="1"/>
  <c r="E407" i="4"/>
  <c r="D402" i="1" s="1"/>
  <c r="D293" i="1"/>
  <c r="F7" i="4"/>
  <c r="D6" i="4"/>
  <c r="C3" i="1"/>
  <c r="E237" i="5"/>
  <c r="D1215" i="1"/>
  <c r="F484" i="4"/>
  <c r="C478" i="1"/>
  <c r="F643" i="4"/>
  <c r="C637" i="1"/>
  <c r="E636" i="4"/>
  <c r="D630" i="1" s="1"/>
  <c r="D522" i="1"/>
  <c r="F245" i="5"/>
  <c r="C1222" i="1"/>
  <c r="G1235" i="1"/>
  <c r="H206" i="1"/>
  <c r="G206" i="1"/>
  <c r="H55" i="1"/>
  <c r="G55" i="1"/>
  <c r="D68" i="5"/>
  <c r="D6" i="5" s="1"/>
  <c r="F69" i="5"/>
  <c r="C1047" i="1"/>
  <c r="F133" i="4"/>
  <c r="C129" i="1"/>
  <c r="I25" i="3"/>
  <c r="D1329" i="1"/>
  <c r="F351" i="4"/>
  <c r="D350" i="4"/>
  <c r="C346" i="1"/>
  <c r="E141" i="6"/>
  <c r="F472" i="4"/>
  <c r="C466" i="1"/>
  <c r="F625" i="4"/>
  <c r="C619" i="1"/>
  <c r="E6" i="4"/>
  <c r="E21" i="9"/>
  <c r="H25" i="3"/>
  <c r="F35" i="6"/>
  <c r="C1329" i="1"/>
  <c r="F263" i="4"/>
  <c r="C259" i="1"/>
  <c r="G308" i="9"/>
  <c r="E308" i="9" s="1"/>
  <c r="B308" i="9" s="1"/>
  <c r="F177" i="5"/>
  <c r="D176" i="5"/>
  <c r="C1154" i="1"/>
  <c r="F252" i="4"/>
  <c r="C248" i="1"/>
  <c r="F580" i="4"/>
  <c r="C574" i="1"/>
  <c r="E635" i="4"/>
  <c r="D629" i="1" s="1"/>
  <c r="D414" i="1"/>
  <c r="H159" i="1"/>
  <c r="G159" i="1"/>
  <c r="E151" i="4"/>
  <c r="F50" i="4"/>
  <c r="C46" i="1"/>
  <c r="D151" i="4"/>
  <c r="D141" i="6"/>
  <c r="I1449" i="1"/>
  <c r="H79" i="1"/>
  <c r="G79" i="1"/>
  <c r="G313" i="9"/>
  <c r="E313" i="9" s="1"/>
  <c r="F224" i="4"/>
  <c r="C220" i="1"/>
  <c r="F124" i="4"/>
  <c r="D120" i="1"/>
  <c r="G318" i="9"/>
  <c r="E318" i="9" s="1"/>
  <c r="F106" i="4"/>
  <c r="C102" i="1"/>
  <c r="F213" i="9"/>
  <c r="G311" i="9"/>
  <c r="E311" i="9" s="1"/>
  <c r="B311" i="9" s="1"/>
  <c r="F206" i="5"/>
  <c r="C1183" i="1"/>
  <c r="F593" i="4"/>
  <c r="C587" i="1"/>
  <c r="F215" i="4"/>
  <c r="C211" i="1"/>
  <c r="B316" i="9"/>
  <c r="E315" i="9"/>
  <c r="I10" i="3" s="1"/>
  <c r="E68" i="5"/>
  <c r="D1065" i="1"/>
  <c r="I29" i="3"/>
  <c r="D1436" i="1"/>
  <c r="F299" i="4"/>
  <c r="D298" i="4"/>
  <c r="C294" i="1"/>
  <c r="F12" i="5"/>
  <c r="C990" i="1"/>
  <c r="F644" i="4"/>
  <c r="C638" i="1"/>
  <c r="D420" i="4"/>
  <c r="E408" i="4"/>
  <c r="D403" i="1" s="1"/>
  <c r="G310" i="9"/>
  <c r="E310" i="9" s="1"/>
  <c r="B310" i="9" s="1"/>
  <c r="F190" i="5"/>
  <c r="C1167" i="1"/>
  <c r="F118" i="5"/>
  <c r="C1096" i="1"/>
  <c r="F163" i="4"/>
  <c r="F238" i="5"/>
  <c r="D237" i="5"/>
  <c r="C1215" i="1"/>
  <c r="F567" i="4"/>
  <c r="C561" i="1"/>
  <c r="G1469" i="1"/>
  <c r="H103" i="1"/>
  <c r="G103" i="1"/>
  <c r="F82" i="4"/>
  <c r="C78" i="1"/>
  <c r="I1476" i="1"/>
  <c r="E175" i="5" l="1"/>
  <c r="D1152" i="1" s="1"/>
  <c r="H19" i="9"/>
  <c r="E19" i="9" s="1"/>
  <c r="B19" i="9" s="1"/>
  <c r="D1153" i="1"/>
  <c r="F7" i="5"/>
  <c r="I20" i="3"/>
  <c r="C984" i="1"/>
  <c r="H1096" i="1"/>
  <c r="G1096" i="1"/>
  <c r="E312" i="9"/>
  <c r="B313" i="9"/>
  <c r="H28" i="3"/>
  <c r="F141" i="6"/>
  <c r="C1435" i="1"/>
  <c r="E289" i="4"/>
  <c r="E290" i="4" s="1"/>
  <c r="D286" i="1" s="1"/>
  <c r="I17" i="3"/>
  <c r="D147" i="1"/>
  <c r="E412" i="4"/>
  <c r="I16" i="3"/>
  <c r="D2" i="1"/>
  <c r="H637" i="1"/>
  <c r="G637" i="1"/>
  <c r="G1517" i="1"/>
  <c r="H1517" i="1"/>
  <c r="H11" i="3"/>
  <c r="H1215" i="1"/>
  <c r="G1215" i="1"/>
  <c r="B213" i="9"/>
  <c r="H120" i="1"/>
  <c r="G120" i="1"/>
  <c r="H78" i="1"/>
  <c r="G78" i="1"/>
  <c r="F237" i="5"/>
  <c r="H23" i="3"/>
  <c r="C1214" i="1"/>
  <c r="H990" i="1"/>
  <c r="G990" i="1"/>
  <c r="I21" i="3"/>
  <c r="D1046" i="1"/>
  <c r="E6" i="5"/>
  <c r="H211" i="1"/>
  <c r="G211" i="1"/>
  <c r="H1183" i="1"/>
  <c r="G1183" i="1"/>
  <c r="G102" i="1"/>
  <c r="H102" i="1"/>
  <c r="H17" i="3"/>
  <c r="D289" i="4"/>
  <c r="F151" i="4"/>
  <c r="C147" i="1"/>
  <c r="G574" i="1"/>
  <c r="H574" i="1"/>
  <c r="H1154" i="1"/>
  <c r="G1154" i="1"/>
  <c r="G259" i="1"/>
  <c r="H259" i="1"/>
  <c r="H619" i="1"/>
  <c r="G619" i="1"/>
  <c r="I28" i="3"/>
  <c r="D1435" i="1"/>
  <c r="H9" i="3" s="1"/>
  <c r="H1047" i="1"/>
  <c r="G1047" i="1"/>
  <c r="H1222" i="1"/>
  <c r="G1222" i="1"/>
  <c r="I23" i="3"/>
  <c r="D1214" i="1"/>
  <c r="G1518" i="1"/>
  <c r="H1518" i="1"/>
  <c r="H985" i="1"/>
  <c r="G985" i="1"/>
  <c r="G1423" i="1"/>
  <c r="H1423" i="1"/>
  <c r="H192" i="1"/>
  <c r="G192" i="1"/>
  <c r="G523" i="1"/>
  <c r="H523" i="1"/>
  <c r="G294" i="1"/>
  <c r="H294" i="1"/>
  <c r="G587" i="1"/>
  <c r="H587" i="1"/>
  <c r="D407" i="4"/>
  <c r="F298" i="4"/>
  <c r="C293" i="1"/>
  <c r="H1065" i="1"/>
  <c r="G1065" i="1"/>
  <c r="G561" i="1"/>
  <c r="H561" i="1"/>
  <c r="H1167" i="1"/>
  <c r="G1167" i="1"/>
  <c r="F420" i="4"/>
  <c r="D635" i="4"/>
  <c r="C414" i="1"/>
  <c r="H1436" i="1"/>
  <c r="G1436" i="1"/>
  <c r="H220" i="1"/>
  <c r="G220" i="1"/>
  <c r="G46" i="1"/>
  <c r="H46" i="1"/>
  <c r="H22" i="3"/>
  <c r="F176" i="5"/>
  <c r="D175" i="5"/>
  <c r="C1153" i="1"/>
  <c r="G346" i="1"/>
  <c r="H346" i="1"/>
  <c r="G478" i="1"/>
  <c r="H478" i="1"/>
  <c r="H3" i="1"/>
  <c r="G3" i="1"/>
  <c r="H638" i="1"/>
  <c r="G638" i="1"/>
  <c r="E317" i="9"/>
  <c r="B318" i="9"/>
  <c r="G248" i="1"/>
  <c r="H248" i="1"/>
  <c r="H1329" i="1"/>
  <c r="G1329" i="1"/>
  <c r="B21" i="9"/>
  <c r="G466" i="1"/>
  <c r="H466" i="1"/>
  <c r="D408" i="4"/>
  <c r="F350" i="4"/>
  <c r="C345" i="1"/>
  <c r="G129" i="1"/>
  <c r="H129" i="1"/>
  <c r="H21" i="3"/>
  <c r="F68" i="5"/>
  <c r="C1046" i="1"/>
  <c r="F6" i="4"/>
  <c r="H16" i="3"/>
  <c r="D290" i="4"/>
  <c r="D412" i="4"/>
  <c r="C2" i="1"/>
  <c r="G358" i="1"/>
  <c r="H358" i="1"/>
  <c r="G453" i="1"/>
  <c r="H453" i="1"/>
  <c r="G306" i="1"/>
  <c r="H306" i="1"/>
  <c r="D636" i="4"/>
  <c r="F528" i="4"/>
  <c r="C522" i="1"/>
  <c r="I9" i="3" l="1"/>
  <c r="K3" i="9"/>
  <c r="F636" i="4"/>
  <c r="C630" i="1"/>
  <c r="D639" i="4"/>
  <c r="F412" i="4"/>
  <c r="C407" i="1"/>
  <c r="F290" i="4"/>
  <c r="C286" i="1"/>
  <c r="H1046" i="1"/>
  <c r="G1046" i="1"/>
  <c r="F175" i="5"/>
  <c r="C1152" i="1"/>
  <c r="F407" i="4"/>
  <c r="C402" i="1"/>
  <c r="E639" i="4"/>
  <c r="D407" i="1"/>
  <c r="E291" i="4"/>
  <c r="D287" i="1" s="1"/>
  <c r="E413" i="4"/>
  <c r="D285" i="1"/>
  <c r="G522" i="1"/>
  <c r="H522" i="1"/>
  <c r="G345" i="1"/>
  <c r="H345" i="1"/>
  <c r="D413" i="4"/>
  <c r="F289" i="4"/>
  <c r="D291" i="4"/>
  <c r="C285" i="1"/>
  <c r="H278" i="9"/>
  <c r="D984" i="1"/>
  <c r="H8" i="3" s="1"/>
  <c r="N3" i="9"/>
  <c r="I11" i="3"/>
  <c r="G1435" i="1"/>
  <c r="H1435" i="1"/>
  <c r="F6" i="5"/>
  <c r="G414" i="1"/>
  <c r="H414" i="1"/>
  <c r="H2" i="1"/>
  <c r="G2" i="1"/>
  <c r="F635" i="4"/>
  <c r="C629" i="1"/>
  <c r="G293" i="1"/>
  <c r="H293" i="1"/>
  <c r="H1214" i="1"/>
  <c r="G1214" i="1"/>
  <c r="G285" i="9"/>
  <c r="E285" i="9" s="1"/>
  <c r="B285" i="9" s="1"/>
  <c r="F408" i="4"/>
  <c r="C403" i="1"/>
  <c r="H1153" i="1"/>
  <c r="G1153" i="1"/>
  <c r="H147" i="1"/>
  <c r="G147" i="1"/>
  <c r="G278" i="9"/>
  <c r="E278" i="9" s="1"/>
  <c r="G984" i="1" l="1"/>
  <c r="M3" i="9"/>
  <c r="F291" i="4"/>
  <c r="C287" i="1"/>
  <c r="H984" i="1"/>
  <c r="G402" i="1"/>
  <c r="H402" i="1"/>
  <c r="G407" i="1"/>
  <c r="H407" i="1"/>
  <c r="H630" i="1"/>
  <c r="G630" i="1"/>
  <c r="G285" i="1"/>
  <c r="H285" i="1"/>
  <c r="E640" i="4"/>
  <c r="E415" i="4"/>
  <c r="D410" i="1" s="1"/>
  <c r="D408" i="1"/>
  <c r="D633" i="1"/>
  <c r="F639" i="4"/>
  <c r="C633" i="1"/>
  <c r="E277" i="9"/>
  <c r="I8" i="3" s="1"/>
  <c r="B278" i="9"/>
  <c r="H629" i="1"/>
  <c r="G629" i="1"/>
  <c r="G403" i="1"/>
  <c r="H403" i="1"/>
  <c r="D640" i="4"/>
  <c r="D415" i="4"/>
  <c r="F413" i="4"/>
  <c r="C408" i="1"/>
  <c r="E414" i="4"/>
  <c r="D409" i="1" s="1"/>
  <c r="H1152" i="1"/>
  <c r="G1152" i="1"/>
  <c r="G286" i="1"/>
  <c r="H286" i="1"/>
  <c r="D414" i="4"/>
  <c r="D642" i="4" l="1"/>
  <c r="F640" i="4"/>
  <c r="C634" i="1"/>
  <c r="D641" i="4"/>
  <c r="G287" i="1"/>
  <c r="H287" i="1"/>
  <c r="E642" i="4"/>
  <c r="D634" i="1"/>
  <c r="G408" i="1"/>
  <c r="H408" i="1"/>
  <c r="F414" i="4"/>
  <c r="C409" i="1"/>
  <c r="F415" i="4"/>
  <c r="C410" i="1"/>
  <c r="H633" i="1"/>
  <c r="G633" i="1"/>
  <c r="E641" i="4"/>
  <c r="E646" i="4" l="1"/>
  <c r="D636" i="1"/>
  <c r="F641" i="4"/>
  <c r="D645" i="4"/>
  <c r="C635" i="1"/>
  <c r="G276" i="9"/>
  <c r="E276" i="9" s="1"/>
  <c r="B276" i="9" s="1"/>
  <c r="H634" i="1"/>
  <c r="G634" i="1"/>
  <c r="E645" i="4"/>
  <c r="D635" i="1"/>
  <c r="G410" i="1"/>
  <c r="H410" i="1"/>
  <c r="G409" i="1"/>
  <c r="H409" i="1"/>
  <c r="D646" i="4"/>
  <c r="F642" i="4"/>
  <c r="C636" i="1"/>
  <c r="H18" i="3" l="1"/>
  <c r="F645" i="4"/>
  <c r="C639" i="1"/>
  <c r="H19" i="3"/>
  <c r="F646" i="4"/>
  <c r="C640" i="1"/>
  <c r="H636" i="1"/>
  <c r="G636" i="1"/>
  <c r="I18" i="3"/>
  <c r="D639" i="1"/>
  <c r="H7" i="3" s="1"/>
  <c r="H635" i="1"/>
  <c r="G635" i="1"/>
  <c r="I19" i="3"/>
  <c r="D640" i="1"/>
  <c r="H639" i="1" l="1"/>
  <c r="G639" i="1"/>
  <c r="H640" i="1"/>
  <c r="G640" i="1"/>
  <c r="J3" i="9"/>
  <c r="G274" i="9" l="1"/>
  <c r="M272" i="9"/>
  <c r="L272" i="9"/>
  <c r="H274" i="9"/>
  <c r="G18" i="9"/>
  <c r="H18" i="9"/>
  <c r="J11" i="9"/>
  <c r="G16" i="9"/>
  <c r="I8" i="9"/>
  <c r="L15" i="9"/>
  <c r="I5" i="9"/>
  <c r="G15" i="9"/>
  <c r="I11" i="9"/>
  <c r="K12" i="9"/>
  <c r="I6" i="9"/>
  <c r="K10" i="9"/>
  <c r="K5" i="9"/>
  <c r="J12" i="9"/>
  <c r="I9" i="9"/>
  <c r="I13" i="9"/>
  <c r="I17" i="9"/>
  <c r="G17" i="9"/>
  <c r="I7" i="9"/>
  <c r="H16" i="9"/>
  <c r="J10" i="9"/>
  <c r="J5" i="9"/>
  <c r="I12" i="9"/>
  <c r="K6" i="9"/>
  <c r="J17" i="9"/>
  <c r="M16" i="9"/>
  <c r="K11" i="9"/>
  <c r="K13" i="9"/>
  <c r="J13" i="9"/>
  <c r="J7" i="9"/>
  <c r="H17" i="9"/>
  <c r="L16" i="9"/>
  <c r="J8" i="9"/>
  <c r="K9" i="9"/>
  <c r="J9" i="9"/>
  <c r="J6" i="9"/>
  <c r="M15" i="9"/>
  <c r="K7" i="9"/>
  <c r="H15" i="9"/>
  <c r="K8" i="9"/>
  <c r="E12" i="9" l="1"/>
  <c r="B12" i="9" s="1"/>
  <c r="E7" i="9"/>
  <c r="B7" i="9" s="1"/>
  <c r="F272" i="9"/>
  <c r="F20" i="9" s="1"/>
  <c r="E6" i="9"/>
  <c r="B6" i="9" s="1"/>
  <c r="E10" i="9"/>
  <c r="B10" i="9" s="1"/>
  <c r="F16" i="9"/>
  <c r="E13" i="9"/>
  <c r="B13" i="9" s="1"/>
  <c r="E15" i="9"/>
  <c r="E16" i="9"/>
  <c r="E9" i="9"/>
  <c r="B9" i="9" s="1"/>
  <c r="E5" i="9"/>
  <c r="B272" i="9"/>
  <c r="E17" i="9"/>
  <c r="B17" i="9" s="1"/>
  <c r="F15" i="9"/>
  <c r="E11" i="9"/>
  <c r="B11" i="9" s="1"/>
  <c r="E8" i="9"/>
  <c r="B8" i="9" s="1"/>
  <c r="E18" i="9"/>
  <c r="B18" i="9" s="1"/>
  <c r="E274" i="9"/>
  <c r="F14" i="9" l="1"/>
  <c r="F3" i="9" s="1"/>
  <c r="B16" i="9"/>
  <c r="B5" i="9"/>
  <c r="E4" i="9"/>
  <c r="B15" i="9"/>
  <c r="E1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<sst xmlns="http://schemas.openxmlformats.org/spreadsheetml/2006/main" count="4374" uniqueCount="3427">
  <si>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</si>
  <si>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</si>
  <si>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</si>
  <si>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</si>
  <si>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</si>
  <si>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</si>
  <si>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</si>
  <si>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</si>
  <si>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</si>
  <si>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</si>
  <si>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</si>
  <si>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</si>
  <si>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</si>
  <si>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</si>
  <si>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</si>
  <si>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</si>
  <si>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</si>
  <si>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</si>
  <si>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</si>
  <si>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</si>
  <si>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</si>
  <si>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</si>
  <si>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</si>
  <si>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</si>
  <si>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</si>
  <si>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</si>
  <si>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</si>
  <si>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</si>
  <si>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</si>
  <si>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</si>
  <si>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</si>
  <si>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VUKOVAR II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</si>
  <si>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</si>
  <si>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</si>
  <si>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</si>
  <si>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</si>
  <si>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</si>
  <si>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</si>
  <si>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</si>
  <si>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</si>
  <si>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</si>
  <si>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</si>
  <si>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</si>
  <si>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</si>
  <si>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</si>
  <si>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</si>
  <si>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</si>
  <si>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</si>
  <si>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</si>
  <si>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37461 - DJEČJI VRTIĆ VUKOVAR II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</si>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</sst>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913643.04</v>
      </c>
      <c r="D2" s="6">
        <f>'PR-RAS'!E6</f>
        <v>1160239.79</v>
      </c>
      <c r="E2" s="6">
        <v>0</v>
      </c>
      <c r="F2" s="6">
        <v>0</v>
      </c>
      <c r="G2" s="7">
        <f t="shared" ref="G2:G264" si="0">(B2/1000)*(C2*1+D2*2)</f>
        <v>3234.1226200000001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83171.839999999997</v>
      </c>
      <c r="D46" s="1">
        <f>'PR-RAS'!E50</f>
        <v>34031.599999999999</v>
      </c>
      <c r="E46" s="1">
        <v>0</v>
      </c>
      <c r="F46" s="1">
        <v>0</v>
      </c>
      <c r="G46" s="2">
        <f t="shared" si="0"/>
        <v>6805.5767999999989</v>
      </c>
      <c r="H46" s="2">
        <f t="shared" si="1"/>
        <v>0.56000000000494765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2000</v>
      </c>
      <c r="E50" s="1">
        <v>0</v>
      </c>
      <c r="F50" s="1">
        <v>0</v>
      </c>
      <c r="G50" s="2">
        <f t="shared" si="0"/>
        <v>196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2000</v>
      </c>
      <c r="E52" s="1">
        <v>0</v>
      </c>
      <c r="F52" s="1">
        <v>0</v>
      </c>
      <c r="G52" s="2">
        <f t="shared" si="0"/>
        <v>204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30434.42</v>
      </c>
      <c r="D64" s="1">
        <f>'PR-RAS'!E68</f>
        <v>32031.599999999999</v>
      </c>
      <c r="E64" s="1">
        <v>0</v>
      </c>
      <c r="F64" s="1">
        <v>0</v>
      </c>
      <c r="G64" s="2">
        <f t="shared" si="0"/>
        <v>5953.3500599999998</v>
      </c>
      <c r="H64" s="2">
        <f t="shared" si="1"/>
        <v>0.81999999999970896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30434.42</v>
      </c>
      <c r="D65" s="1">
        <f>'PR-RAS'!E69</f>
        <v>32031.599999999999</v>
      </c>
      <c r="E65" s="1">
        <v>0</v>
      </c>
      <c r="F65" s="1">
        <v>0</v>
      </c>
      <c r="G65" s="2">
        <f t="shared" si="0"/>
        <v>6047.8476799999999</v>
      </c>
      <c r="H65" s="2">
        <f t="shared" si="1"/>
        <v>0.81999999999970896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52737.42</v>
      </c>
      <c r="D73" s="1">
        <f>'PR-RAS'!E77</f>
        <v>0</v>
      </c>
      <c r="E73" s="1">
        <v>0</v>
      </c>
      <c r="F73" s="1">
        <v>0</v>
      </c>
      <c r="G73" s="2">
        <f t="shared" si="0"/>
        <v>3797.0942399999994</v>
      </c>
      <c r="H73" s="2">
        <f t="shared" si="1"/>
        <v>0.41999999999825377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52737.42</v>
      </c>
      <c r="D76" s="1">
        <f>'PR-RAS'!E80</f>
        <v>0</v>
      </c>
      <c r="E76" s="1">
        <v>0</v>
      </c>
      <c r="F76" s="1">
        <v>0</v>
      </c>
      <c r="G76" s="2">
        <f t="shared" si="0"/>
        <v>3955.3064999999997</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44.8</v>
      </c>
      <c r="D78" s="1">
        <f>'PR-RAS'!E82</f>
        <v>44.8</v>
      </c>
      <c r="E78" s="1">
        <v>0</v>
      </c>
      <c r="F78" s="1">
        <v>0</v>
      </c>
      <c r="G78" s="2">
        <f t="shared" si="0"/>
        <v>10.348799999999999</v>
      </c>
      <c r="H78" s="2">
        <f t="shared" si="1"/>
        <v>0.40000000000000568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44.8</v>
      </c>
      <c r="D79" s="1">
        <f>'PR-RAS'!E83</f>
        <v>44.8</v>
      </c>
      <c r="E79" s="1">
        <v>0</v>
      </c>
      <c r="F79" s="1">
        <v>0</v>
      </c>
      <c r="G79" s="2">
        <f t="shared" si="0"/>
        <v>10.483199999999998</v>
      </c>
      <c r="H79" s="2">
        <f t="shared" si="1"/>
        <v>0.40000000000000568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44.8</v>
      </c>
      <c r="D81" s="1">
        <f>'PR-RAS'!E85</f>
        <v>44.8</v>
      </c>
      <c r="E81" s="1">
        <v>0</v>
      </c>
      <c r="F81" s="1">
        <v>0</v>
      </c>
      <c r="G81" s="2">
        <f t="shared" si="0"/>
        <v>10.751999999999999</v>
      </c>
      <c r="H81" s="2">
        <f t="shared" si="1"/>
        <v>0.40000000000000568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155266.22</v>
      </c>
      <c r="D102" s="1">
        <f>'PR-RAS'!E106</f>
        <v>165919.38999999998</v>
      </c>
      <c r="E102" s="1">
        <v>0</v>
      </c>
      <c r="F102" s="1">
        <v>0</v>
      </c>
      <c r="G102" s="2">
        <f t="shared" si="0"/>
        <v>49197.605000000003</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155266.22</v>
      </c>
      <c r="D108" s="1">
        <f>'PR-RAS'!E112</f>
        <v>165919.38999999998</v>
      </c>
      <c r="E108" s="1">
        <v>0</v>
      </c>
      <c r="F108" s="1">
        <v>0</v>
      </c>
      <c r="G108" s="2">
        <f t="shared" si="0"/>
        <v>52120.235000000001</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155266.22</v>
      </c>
      <c r="D113" s="1">
        <f>'PR-RAS'!E117</f>
        <v>164913.54999999999</v>
      </c>
      <c r="E113" s="1">
        <v>0</v>
      </c>
      <c r="F113" s="1">
        <v>0</v>
      </c>
      <c r="G113" s="2">
        <f t="shared" si="0"/>
        <v>54330.451839999994</v>
      </c>
      <c r="H113" s="2">
        <f t="shared" si="1"/>
        <v>0.67000000001280569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1005.84</v>
      </c>
      <c r="E115" s="1">
        <v>0</v>
      </c>
      <c r="F115" s="1">
        <v>0</v>
      </c>
      <c r="G115" s="2">
        <f t="shared" si="0"/>
        <v>229.33152000000001</v>
      </c>
      <c r="H115" s="2">
        <f t="shared" si="1"/>
        <v>0.15999999999996817</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36677.949999999997</v>
      </c>
      <c r="D120" s="1">
        <f>'PR-RAS'!E124</f>
        <v>2415.94</v>
      </c>
      <c r="E120" s="1">
        <v>0</v>
      </c>
      <c r="F120" s="1">
        <v>0</v>
      </c>
      <c r="G120" s="2">
        <f t="shared" si="0"/>
        <v>4939.6697699999995</v>
      </c>
      <c r="H120" s="2">
        <f t="shared" si="1"/>
        <v>0.11000000000285581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2064.3200000000002</v>
      </c>
      <c r="D121" s="1">
        <f>'PR-RAS'!E125</f>
        <v>2415.94</v>
      </c>
      <c r="E121" s="1">
        <v>0</v>
      </c>
      <c r="F121" s="1">
        <v>0</v>
      </c>
      <c r="G121" s="2">
        <f t="shared" si="0"/>
        <v>827.5440000000001</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2064.3200000000002</v>
      </c>
      <c r="D123" s="1">
        <f>'PR-RAS'!E127</f>
        <v>2415.94</v>
      </c>
      <c r="E123" s="1">
        <v>0</v>
      </c>
      <c r="F123" s="1">
        <v>0</v>
      </c>
      <c r="G123" s="2">
        <f t="shared" si="0"/>
        <v>841.33640000000003</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34613.629999999997</v>
      </c>
      <c r="D124" s="1">
        <f>'PR-RAS'!E128</f>
        <v>0</v>
      </c>
      <c r="E124" s="1">
        <v>0</v>
      </c>
      <c r="F124" s="1">
        <v>0</v>
      </c>
      <c r="G124" s="2">
        <f t="shared" si="0"/>
        <v>4257.47649</v>
      </c>
      <c r="H124" s="2">
        <f t="shared" si="1"/>
        <v>0.37000000000261934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34613.629999999997</v>
      </c>
      <c r="D126" s="1">
        <f>'PR-RAS'!E130</f>
        <v>0</v>
      </c>
      <c r="E126" s="1">
        <v>0</v>
      </c>
      <c r="F126" s="1">
        <v>0</v>
      </c>
      <c r="G126" s="2">
        <f t="shared" si="0"/>
        <v>4326.7037499999997</v>
      </c>
      <c r="H126" s="2">
        <f t="shared" si="1"/>
        <v>0.37000000000261934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638482.23</v>
      </c>
      <c r="D129" s="1">
        <f>'PR-RAS'!E133</f>
        <v>957828.06</v>
      </c>
      <c r="E129" s="1">
        <v>0</v>
      </c>
      <c r="F129" s="1">
        <v>0</v>
      </c>
      <c r="G129" s="2">
        <f t="shared" si="0"/>
        <v>326929.70880000002</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638482.23</v>
      </c>
      <c r="D130" s="1">
        <f>'PR-RAS'!E134</f>
        <v>957828.06</v>
      </c>
      <c r="E130" s="1">
        <v>0</v>
      </c>
      <c r="F130" s="1">
        <v>0</v>
      </c>
      <c r="G130" s="2">
        <f t="shared" si="0"/>
        <v>329483.84715000005</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638482.23</v>
      </c>
      <c r="D131" s="1">
        <f>'PR-RAS'!E135</f>
        <v>957828.06</v>
      </c>
      <c r="E131" s="1">
        <v>0</v>
      </c>
      <c r="F131" s="1">
        <v>0</v>
      </c>
      <c r="G131" s="2">
        <f t="shared" si="0"/>
        <v>332037.98550000001</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874071.71</v>
      </c>
      <c r="D147" s="1">
        <f>'PR-RAS'!E151</f>
        <v>1152062.5999999999</v>
      </c>
      <c r="E147" s="1">
        <v>0</v>
      </c>
      <c r="F147" s="1">
        <v>0</v>
      </c>
      <c r="G147" s="2">
        <f t="shared" si="0"/>
        <v>464016.74885999993</v>
      </c>
      <c r="H147" s="2">
        <f t="shared" si="1"/>
        <v>0.69000000017695129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700507.78999999992</v>
      </c>
      <c r="D148" s="1">
        <f>'PR-RAS'!E152</f>
        <v>991430.33</v>
      </c>
      <c r="E148" s="1">
        <v>0</v>
      </c>
      <c r="F148" s="1">
        <v>0</v>
      </c>
      <c r="G148" s="2">
        <f t="shared" si="0"/>
        <v>394455.16214999993</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560777.59</v>
      </c>
      <c r="D149" s="1">
        <f>'PR-RAS'!E153</f>
        <v>808157.53</v>
      </c>
      <c r="E149" s="1">
        <v>0</v>
      </c>
      <c r="F149" s="1">
        <v>0</v>
      </c>
      <c r="G149" s="2">
        <f t="shared" si="0"/>
        <v>322209.71219999995</v>
      </c>
      <c r="H149" s="2">
        <f t="shared" si="1"/>
        <v>0.88000000000465661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560777.59</v>
      </c>
      <c r="D150" s="1">
        <f>'PR-RAS'!E154</f>
        <v>808157.53</v>
      </c>
      <c r="E150" s="1">
        <v>0</v>
      </c>
      <c r="F150" s="1">
        <v>0</v>
      </c>
      <c r="G150" s="2">
        <f t="shared" si="0"/>
        <v>324386.80484999996</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56872.59</v>
      </c>
      <c r="D154" s="1">
        <f>'PR-RAS'!E158</f>
        <v>60840.2</v>
      </c>
      <c r="E154" s="1">
        <v>0</v>
      </c>
      <c r="F154" s="1">
        <v>0</v>
      </c>
      <c r="G154" s="2">
        <f t="shared" si="0"/>
        <v>27318.607469999999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82857.61</v>
      </c>
      <c r="D155" s="1">
        <f>'PR-RAS'!E159</f>
        <v>122432.6</v>
      </c>
      <c r="E155" s="1">
        <v>0</v>
      </c>
      <c r="F155" s="1">
        <v>0</v>
      </c>
      <c r="G155" s="2">
        <f t="shared" si="0"/>
        <v>50469.312740000001</v>
      </c>
      <c r="H155" s="2">
        <f t="shared" si="1"/>
        <v>0.78999999999359716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82857.61</v>
      </c>
      <c r="D157" s="1">
        <f>'PR-RAS'!E161</f>
        <v>122432.6</v>
      </c>
      <c r="E157" s="1">
        <v>0</v>
      </c>
      <c r="F157" s="1">
        <v>0</v>
      </c>
      <c r="G157" s="2">
        <f t="shared" si="0"/>
        <v>51124.75836</v>
      </c>
      <c r="H157" s="2">
        <f t="shared" si="1"/>
        <v>0.78999999999359716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172073.39</v>
      </c>
      <c r="D159" s="1">
        <f>'PR-RAS'!E163</f>
        <v>159218.63</v>
      </c>
      <c r="E159" s="1">
        <v>0</v>
      </c>
      <c r="F159" s="1">
        <v>0</v>
      </c>
      <c r="G159" s="2">
        <f t="shared" si="0"/>
        <v>77500.682700000005</v>
      </c>
      <c r="H159" s="2">
        <f t="shared" si="1"/>
        <v>0.76000000000931323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10941.57</v>
      </c>
      <c r="D160" s="1">
        <f>'PR-RAS'!E164</f>
        <v>9983.1899999999987</v>
      </c>
      <c r="E160" s="1">
        <v>0</v>
      </c>
      <c r="F160" s="1">
        <v>0</v>
      </c>
      <c r="G160" s="2">
        <f t="shared" si="0"/>
        <v>4914.3640499999992</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2660.57</v>
      </c>
      <c r="D161" s="1">
        <f>'PR-RAS'!E165</f>
        <v>726.49</v>
      </c>
      <c r="E161" s="1">
        <v>0</v>
      </c>
      <c r="F161" s="1">
        <v>0</v>
      </c>
      <c r="G161" s="2">
        <f t="shared" si="0"/>
        <v>658.16800000000001</v>
      </c>
      <c r="H161" s="2">
        <f t="shared" si="1"/>
        <v>0.91999999999984539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6445.94</v>
      </c>
      <c r="D162" s="1">
        <f>'PR-RAS'!E166</f>
        <v>7363.7</v>
      </c>
      <c r="E162" s="1">
        <v>0</v>
      </c>
      <c r="F162" s="1">
        <v>0</v>
      </c>
      <c r="G162" s="2">
        <f t="shared" si="0"/>
        <v>3408.9077400000001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1835.06</v>
      </c>
      <c r="D163" s="1">
        <f>'PR-RAS'!E167</f>
        <v>1893</v>
      </c>
      <c r="E163" s="1">
        <v>0</v>
      </c>
      <c r="F163" s="1">
        <v>0</v>
      </c>
      <c r="G163" s="2">
        <f t="shared" si="0"/>
        <v>910.61171999999999</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126705.04000000001</v>
      </c>
      <c r="D165" s="1">
        <f>'PR-RAS'!E169</f>
        <v>119177.91999999998</v>
      </c>
      <c r="E165" s="1">
        <v>0</v>
      </c>
      <c r="F165" s="1">
        <v>0</v>
      </c>
      <c r="G165" s="2">
        <f t="shared" si="0"/>
        <v>59869.984320000003</v>
      </c>
      <c r="H165" s="2">
        <f t="shared" si="1"/>
        <v>0.12000000002444722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24224.240000000002</v>
      </c>
      <c r="D166" s="1">
        <f>'PR-RAS'!E170</f>
        <v>21431.55</v>
      </c>
      <c r="E166" s="1">
        <v>0</v>
      </c>
      <c r="F166" s="1">
        <v>0</v>
      </c>
      <c r="G166" s="2">
        <f t="shared" si="0"/>
        <v>11069.411099999999</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57102.53</v>
      </c>
      <c r="D167" s="1">
        <f>'PR-RAS'!E171</f>
        <v>62473.56</v>
      </c>
      <c r="E167" s="1">
        <v>0</v>
      </c>
      <c r="F167" s="1">
        <v>0</v>
      </c>
      <c r="G167" s="2">
        <f t="shared" si="0"/>
        <v>30220.241900000001</v>
      </c>
      <c r="H167" s="2">
        <f t="shared" si="1"/>
        <v>0.91000000000349246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31012.400000000001</v>
      </c>
      <c r="D168" s="1">
        <f>'PR-RAS'!E172</f>
        <v>25685.37</v>
      </c>
      <c r="E168" s="1">
        <v>0</v>
      </c>
      <c r="F168" s="1">
        <v>0</v>
      </c>
      <c r="G168" s="2">
        <f t="shared" si="0"/>
        <v>13757.98438</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1603.01</v>
      </c>
      <c r="D169" s="1">
        <f>'PR-RAS'!E173</f>
        <v>1831.51</v>
      </c>
      <c r="E169" s="1">
        <v>0</v>
      </c>
      <c r="F169" s="1">
        <v>0</v>
      </c>
      <c r="G169" s="2">
        <f t="shared" si="0"/>
        <v>884.69304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12708.86</v>
      </c>
      <c r="D170" s="1">
        <f>'PR-RAS'!E174</f>
        <v>7755.93</v>
      </c>
      <c r="E170" s="1">
        <v>0</v>
      </c>
      <c r="F170" s="1">
        <v>0</v>
      </c>
      <c r="G170" s="2">
        <f t="shared" si="0"/>
        <v>4769.3016800000005</v>
      </c>
      <c r="H170" s="2">
        <f t="shared" si="1"/>
        <v>0.20999999999912689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v>
      </c>
      <c r="D172" s="1">
        <f>'PR-RAS'!E176</f>
        <v>0</v>
      </c>
      <c r="E172" s="1">
        <v>0</v>
      </c>
      <c r="F172" s="1">
        <v>0</v>
      </c>
      <c r="G172" s="2">
        <f t="shared" si="0"/>
        <v>9.234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29367.93</v>
      </c>
      <c r="D173" s="1">
        <f>'PR-RAS'!E177</f>
        <v>25278.79</v>
      </c>
      <c r="E173" s="1">
        <v>0</v>
      </c>
      <c r="F173" s="1">
        <v>0</v>
      </c>
      <c r="G173" s="2">
        <f t="shared" si="0"/>
        <v>13747.18772</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2491.5</v>
      </c>
      <c r="D174" s="1">
        <f>'PR-RAS'!E178</f>
        <v>2476.69</v>
      </c>
      <c r="E174" s="1">
        <v>0</v>
      </c>
      <c r="F174" s="1">
        <v>0</v>
      </c>
      <c r="G174" s="2">
        <f t="shared" si="0"/>
        <v>1287.96424</v>
      </c>
      <c r="H174" s="2">
        <f t="shared" si="1"/>
        <v>0.80999999999994543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3161.07</v>
      </c>
      <c r="D175" s="1">
        <f>'PR-RAS'!E179</f>
        <v>3033.21</v>
      </c>
      <c r="E175" s="1">
        <v>0</v>
      </c>
      <c r="F175" s="1">
        <v>0</v>
      </c>
      <c r="G175" s="2">
        <f t="shared" si="0"/>
        <v>1605.5832599999999</v>
      </c>
      <c r="H175" s="2">
        <f t="shared" si="1"/>
        <v>0.28000000000020009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4853.49</v>
      </c>
      <c r="D177" s="1">
        <f>'PR-RAS'!E181</f>
        <v>5807.21</v>
      </c>
      <c r="E177" s="1">
        <v>0</v>
      </c>
      <c r="F177" s="1">
        <v>0</v>
      </c>
      <c r="G177" s="2">
        <f t="shared" si="0"/>
        <v>2898.3521599999999</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865.34</v>
      </c>
      <c r="D178" s="1">
        <f>'PR-RAS'!E182</f>
        <v>508.64</v>
      </c>
      <c r="E178" s="1">
        <v>0</v>
      </c>
      <c r="F178" s="1">
        <v>0</v>
      </c>
      <c r="G178" s="2">
        <f t="shared" si="0"/>
        <v>333.22373999999996</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2065.9299999999998</v>
      </c>
      <c r="D179" s="1">
        <f>'PR-RAS'!E183</f>
        <v>1898.21</v>
      </c>
      <c r="E179" s="1">
        <v>0</v>
      </c>
      <c r="F179" s="1">
        <v>0</v>
      </c>
      <c r="G179" s="2">
        <f t="shared" si="0"/>
        <v>1043.4983</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7186.44</v>
      </c>
      <c r="D180" s="1">
        <f>'PR-RAS'!E184</f>
        <v>5285.01</v>
      </c>
      <c r="E180" s="1">
        <v>0</v>
      </c>
      <c r="F180" s="1">
        <v>0</v>
      </c>
      <c r="G180" s="2">
        <f t="shared" si="0"/>
        <v>3178.4063399999995</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5392.25</v>
      </c>
      <c r="D181" s="1">
        <f>'PR-RAS'!E185</f>
        <v>4204.83</v>
      </c>
      <c r="E181" s="1">
        <v>0</v>
      </c>
      <c r="F181" s="1">
        <v>0</v>
      </c>
      <c r="G181" s="2">
        <f t="shared" si="0"/>
        <v>2484.3438000000001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3351.91</v>
      </c>
      <c r="D182" s="1">
        <f>'PR-RAS'!E186</f>
        <v>2064.9899999999998</v>
      </c>
      <c r="E182" s="1">
        <v>0</v>
      </c>
      <c r="F182" s="1">
        <v>0</v>
      </c>
      <c r="G182" s="2">
        <f t="shared" si="0"/>
        <v>1354.2220899999998</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5058.8499999999995</v>
      </c>
      <c r="D184" s="1">
        <f>'PR-RAS'!E188</f>
        <v>4778.7299999999996</v>
      </c>
      <c r="E184" s="1">
        <v>0</v>
      </c>
      <c r="F184" s="1">
        <v>0</v>
      </c>
      <c r="G184" s="2">
        <f t="shared" si="0"/>
        <v>2674.7847299999994</v>
      </c>
      <c r="H184" s="2">
        <f t="shared" si="1"/>
        <v>0.42000000000098225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2831.93</v>
      </c>
      <c r="D186" s="1">
        <f>'PR-RAS'!E190</f>
        <v>2886.3</v>
      </c>
      <c r="E186" s="1">
        <v>0</v>
      </c>
      <c r="F186" s="1">
        <v>0</v>
      </c>
      <c r="G186" s="2">
        <f t="shared" si="0"/>
        <v>1591.8380500000001</v>
      </c>
      <c r="H186" s="2">
        <f t="shared" si="1"/>
        <v>0.37000000000034561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43.55</v>
      </c>
      <c r="D187" s="1">
        <f>'PR-RAS'!E191</f>
        <v>0</v>
      </c>
      <c r="E187" s="1">
        <v>0</v>
      </c>
      <c r="F187" s="1">
        <v>0</v>
      </c>
      <c r="G187" s="2">
        <f t="shared" si="0"/>
        <v>8.1002999999999989</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1660.42</v>
      </c>
      <c r="D189" s="1">
        <f>'PR-RAS'!E193</f>
        <v>1684.35</v>
      </c>
      <c r="E189" s="1">
        <v>0</v>
      </c>
      <c r="F189" s="1">
        <v>0</v>
      </c>
      <c r="G189" s="2">
        <f t="shared" si="0"/>
        <v>945.47456</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522.95000000000005</v>
      </c>
      <c r="D191" s="1">
        <f>'PR-RAS'!E195</f>
        <v>208.08</v>
      </c>
      <c r="E191" s="1">
        <v>0</v>
      </c>
      <c r="F191" s="1">
        <v>0</v>
      </c>
      <c r="G191" s="2">
        <f t="shared" si="0"/>
        <v>178.43090000000004</v>
      </c>
      <c r="H191" s="2">
        <f t="shared" si="1"/>
        <v>0.12999999999996703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1490.53</v>
      </c>
      <c r="D192" s="1">
        <f>'PR-RAS'!E196</f>
        <v>1413.64</v>
      </c>
      <c r="E192" s="1">
        <v>0</v>
      </c>
      <c r="F192" s="1">
        <v>0</v>
      </c>
      <c r="G192" s="2">
        <f t="shared" si="0"/>
        <v>824.70171000000005</v>
      </c>
      <c r="H192" s="2">
        <f t="shared" si="1"/>
        <v>0.82999999999992724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1490.53</v>
      </c>
      <c r="D206" s="1">
        <f>'PR-RAS'!E210</f>
        <v>1413.64</v>
      </c>
      <c r="E206" s="1">
        <v>0</v>
      </c>
      <c r="F206" s="1">
        <v>0</v>
      </c>
      <c r="G206" s="2">
        <f t="shared" si="0"/>
        <v>885.15105000000005</v>
      </c>
      <c r="H206" s="2">
        <f t="shared" si="1"/>
        <v>0.82999999999992724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1431.66</v>
      </c>
      <c r="D207" s="1">
        <f>'PR-RAS'!E211</f>
        <v>1413.64</v>
      </c>
      <c r="E207" s="1">
        <v>0</v>
      </c>
      <c r="F207" s="1">
        <v>0</v>
      </c>
      <c r="G207" s="2">
        <f t="shared" si="0"/>
        <v>877.3416400000001</v>
      </c>
      <c r="H207" s="2">
        <f t="shared" si="1"/>
        <v>0.6999999999998181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58.87</v>
      </c>
      <c r="D209" s="1">
        <f>'PR-RAS'!E213</f>
        <v>0</v>
      </c>
      <c r="E209" s="1">
        <v>0</v>
      </c>
      <c r="F209" s="1">
        <v>0</v>
      </c>
      <c r="G209" s="2">
        <f t="shared" si="0"/>
        <v>12.244959999999999</v>
      </c>
      <c r="H209" s="2">
        <f t="shared" si="1"/>
        <v>0.13000000000000256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874071.71</v>
      </c>
      <c r="D285" s="1">
        <f>'PR-RAS'!E289</f>
        <v>1152062.5999999999</v>
      </c>
      <c r="E285" s="1">
        <v>0</v>
      </c>
      <c r="F285" s="1">
        <v>0</v>
      </c>
      <c r="G285" s="2">
        <f t="shared" si="8"/>
        <v>902607.92243999988</v>
      </c>
      <c r="H285" s="2">
        <f t="shared" si="9"/>
        <v>0.69000000017695129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39571.330000000075</v>
      </c>
      <c r="D286" s="1">
        <f>'PR-RAS'!E290</f>
        <v>8177.190000000177</v>
      </c>
      <c r="E286" s="1">
        <v>0</v>
      </c>
      <c r="F286" s="1">
        <v>0</v>
      </c>
      <c r="G286" s="2">
        <f t="shared" si="8"/>
        <v>15938.827350000121</v>
      </c>
      <c r="H286" s="2">
        <f t="shared" si="9"/>
        <v>0.5200000002514571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6457.93</v>
      </c>
      <c r="E288" s="1">
        <v>0</v>
      </c>
      <c r="F288" s="1">
        <v>0</v>
      </c>
      <c r="G288" s="2">
        <f t="shared" si="8"/>
        <v>3706.8518199999999</v>
      </c>
      <c r="H288" s="2">
        <f t="shared" si="9"/>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16661.78</v>
      </c>
      <c r="D290" s="1">
        <f>'PR-RAS'!E294</f>
        <v>16366.82</v>
      </c>
      <c r="E290" s="1">
        <v>0</v>
      </c>
      <c r="F290" s="1">
        <v>0</v>
      </c>
      <c r="G290" s="2">
        <f t="shared" si="8"/>
        <v>14275.276379999999</v>
      </c>
      <c r="H290" s="2">
        <f t="shared" si="9"/>
        <v>0.40000000000145519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28533.07</v>
      </c>
      <c r="D345" s="1">
        <f>'PR-RAS'!E350</f>
        <v>8331.5300000000007</v>
      </c>
      <c r="E345" s="1">
        <v>0</v>
      </c>
      <c r="F345" s="1">
        <v>0</v>
      </c>
      <c r="G345" s="2">
        <f t="shared" si="8"/>
        <v>15547.468720000001</v>
      </c>
      <c r="H345" s="2">
        <f t="shared" si="9"/>
        <v>0.53999999999905413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28533.07</v>
      </c>
      <c r="D358" s="1">
        <f>'PR-RAS'!E363</f>
        <v>8331.5300000000007</v>
      </c>
      <c r="E358" s="1">
        <v>0</v>
      </c>
      <c r="F358" s="1">
        <v>0</v>
      </c>
      <c r="G358" s="2">
        <f t="shared" si="8"/>
        <v>16135.018410000001</v>
      </c>
      <c r="H358" s="2">
        <f t="shared" si="9"/>
        <v>0.53999999999905413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22653.07</v>
      </c>
      <c r="D364" s="1">
        <f>'PR-RAS'!E369</f>
        <v>8331.5300000000007</v>
      </c>
      <c r="E364" s="1">
        <v>0</v>
      </c>
      <c r="F364" s="1">
        <v>0</v>
      </c>
      <c r="G364" s="2">
        <f t="shared" si="8"/>
        <v>14271.755190000002</v>
      </c>
      <c r="H364" s="2">
        <f t="shared" si="9"/>
        <v>0.53999999999905413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21831.52</v>
      </c>
      <c r="D365" s="1">
        <f>'PR-RAS'!E370</f>
        <v>7871.5</v>
      </c>
      <c r="E365" s="1">
        <v>0</v>
      </c>
      <c r="F365" s="1">
        <v>0</v>
      </c>
      <c r="G365" s="2">
        <f t="shared" si="8"/>
        <v>13677.125280000002</v>
      </c>
      <c r="H365" s="2">
        <f t="shared" si="9"/>
        <v>0.97999999999956344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821.55</v>
      </c>
      <c r="D371" s="1">
        <f>'PR-RAS'!E376</f>
        <v>460.03</v>
      </c>
      <c r="E371" s="1">
        <v>0</v>
      </c>
      <c r="F371" s="1">
        <v>0</v>
      </c>
      <c r="G371" s="2">
        <f t="shared" si="8"/>
        <v>644.39569999999992</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5880</v>
      </c>
      <c r="D386" s="1">
        <f>'PR-RAS'!E391</f>
        <v>0</v>
      </c>
      <c r="E386" s="1">
        <v>0</v>
      </c>
      <c r="F386" s="1">
        <v>0</v>
      </c>
      <c r="G386" s="2">
        <f t="shared" si="8"/>
        <v>2263.8000000000002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5880</v>
      </c>
      <c r="D388" s="1">
        <f>'PR-RAS'!E393</f>
        <v>0</v>
      </c>
      <c r="E388" s="1">
        <v>0</v>
      </c>
      <c r="F388" s="1">
        <v>0</v>
      </c>
      <c r="G388" s="2">
        <f t="shared" si="8"/>
        <v>2275.56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28533.07</v>
      </c>
      <c r="D403" s="1">
        <f>'PR-RAS'!E408</f>
        <v>8331.5300000000007</v>
      </c>
      <c r="E403" s="1">
        <v>0</v>
      </c>
      <c r="F403" s="1">
        <v>0</v>
      </c>
      <c r="G403" s="2">
        <f t="shared" si="8"/>
        <v>18168.844260000002</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4580.33</v>
      </c>
      <c r="D405" s="1">
        <f>'PR-RAS'!E410</f>
        <v>0</v>
      </c>
      <c r="E405" s="1">
        <v>0</v>
      </c>
      <c r="F405" s="1">
        <v>0</v>
      </c>
      <c r="G405" s="2">
        <f t="shared" si="8"/>
        <v>1850.4533200000001</v>
      </c>
      <c r="H405" s="2">
        <f t="shared" si="9"/>
        <v>0.32999999999992724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913643.04</v>
      </c>
      <c r="D407" s="1">
        <f>'PR-RAS'!E412</f>
        <v>1160239.79</v>
      </c>
      <c r="E407" s="1">
        <v>0</v>
      </c>
      <c r="F407" s="1">
        <v>0</v>
      </c>
      <c r="G407" s="2">
        <f t="shared" si="8"/>
        <v>1313053.7837200002</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902604.77999999991</v>
      </c>
      <c r="D408" s="1">
        <f>'PR-RAS'!E413</f>
        <v>1160394.1299999999</v>
      </c>
      <c r="E408" s="1">
        <v>0</v>
      </c>
      <c r="F408" s="1">
        <v>0</v>
      </c>
      <c r="G408" s="2">
        <f t="shared" si="8"/>
        <v>1311920.9672799997</v>
      </c>
      <c r="H408" s="2">
        <f t="shared" si="9"/>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11038.260000000126</v>
      </c>
      <c r="D409" s="1">
        <f>'PR-RAS'!E414</f>
        <v>0</v>
      </c>
      <c r="E409" s="1">
        <v>0</v>
      </c>
      <c r="F409" s="1">
        <v>0</v>
      </c>
      <c r="G409" s="2">
        <f t="shared" si="8"/>
        <v>4503.6100800000513</v>
      </c>
      <c r="H409" s="2">
        <f t="shared" si="9"/>
        <v>0.26000000012572855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154.33999999985099</v>
      </c>
      <c r="E410" s="1">
        <v>0</v>
      </c>
      <c r="F410" s="1">
        <v>0</v>
      </c>
      <c r="G410" s="2">
        <f t="shared" si="8"/>
        <v>126.25011999987809</v>
      </c>
      <c r="H410" s="2">
        <f t="shared" si="9"/>
        <v>0.33999999985098839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6457.93</v>
      </c>
      <c r="E411" s="1">
        <v>0</v>
      </c>
      <c r="F411" s="1">
        <v>0</v>
      </c>
      <c r="G411" s="2">
        <f t="shared" si="8"/>
        <v>5295.5025999999998</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4580.33</v>
      </c>
      <c r="D412" s="1">
        <f>'PR-RAS'!E417</f>
        <v>0</v>
      </c>
      <c r="E412" s="1">
        <v>0</v>
      </c>
      <c r="F412" s="1">
        <v>0</v>
      </c>
      <c r="G412" s="2">
        <f t="shared" si="8"/>
        <v>1882.5156299999999</v>
      </c>
      <c r="H412" s="2">
        <f t="shared" si="9"/>
        <v>0.32999999999992724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16661.78</v>
      </c>
      <c r="D413" s="1">
        <f>'PR-RAS'!E418</f>
        <v>16366.82</v>
      </c>
      <c r="E413" s="1">
        <v>0</v>
      </c>
      <c r="F413" s="1">
        <v>0</v>
      </c>
      <c r="G413" s="2">
        <f t="shared" si="8"/>
        <v>20350.913039999999</v>
      </c>
      <c r="H413" s="2">
        <f t="shared" si="9"/>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913643.04</v>
      </c>
      <c r="D633" s="1">
        <f>'PR-RAS'!E639</f>
        <v>1160239.79</v>
      </c>
      <c r="E633" s="1">
        <v>0</v>
      </c>
      <c r="F633" s="1">
        <v>0</v>
      </c>
      <c r="G633" s="2">
        <f t="shared" si="10"/>
        <v>2043965.49584</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902604.77999999991</v>
      </c>
      <c r="D634" s="1">
        <f>'PR-RAS'!E640</f>
        <v>1160394.1299999999</v>
      </c>
      <c r="E634" s="1">
        <v>0</v>
      </c>
      <c r="F634" s="1">
        <v>0</v>
      </c>
      <c r="G634" s="2">
        <f t="shared" si="10"/>
        <v>2040407.7943199996</v>
      </c>
      <c r="H634" s="2">
        <f t="shared" si="11"/>
        <v>0.34999999997671694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11038.260000000126</v>
      </c>
      <c r="D635" s="1">
        <f>'PR-RAS'!E641</f>
        <v>0</v>
      </c>
      <c r="E635" s="1">
        <v>0</v>
      </c>
      <c r="F635" s="1">
        <v>0</v>
      </c>
      <c r="G635" s="2">
        <f t="shared" si="10"/>
        <v>6998.25684000008</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154.33999999985099</v>
      </c>
      <c r="E636" s="1">
        <v>0</v>
      </c>
      <c r="F636" s="1">
        <v>0</v>
      </c>
      <c r="G636" s="2">
        <f t="shared" si="10"/>
        <v>196.01179999981076</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6457.93</v>
      </c>
      <c r="E637" s="1">
        <v>0</v>
      </c>
      <c r="F637" s="1">
        <v>0</v>
      </c>
      <c r="G637" s="2">
        <f t="shared" si="10"/>
        <v>8214.4869600000002</v>
      </c>
      <c r="H637" s="2">
        <f t="shared" si="11"/>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4580.33</v>
      </c>
      <c r="D638" s="1">
        <f>'PR-RAS'!E644</f>
        <v>0</v>
      </c>
      <c r="E638" s="1">
        <v>0</v>
      </c>
      <c r="F638" s="1">
        <v>0</v>
      </c>
      <c r="G638" s="2">
        <f t="shared" si="10"/>
        <v>2917.6702100000002</v>
      </c>
      <c r="H638" s="2">
        <f t="shared" si="11"/>
        <v>0.32999999999992724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6457.9300000001258</v>
      </c>
      <c r="D639" s="1">
        <f>'PR-RAS'!E645</f>
        <v>6303.5900000001493</v>
      </c>
      <c r="E639" s="1">
        <v>0</v>
      </c>
      <c r="F639" s="1">
        <v>0</v>
      </c>
      <c r="G639" s="2">
        <f t="shared" si="10"/>
        <v>12163.540180000269</v>
      </c>
      <c r="H639" s="2">
        <f t="shared" si="11"/>
        <v>0.47999999972489604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918.76</v>
      </c>
      <c r="D641" s="1">
        <f>'PR-RAS'!E647</f>
        <v>926.41</v>
      </c>
      <c r="E641" s="1">
        <v>0</v>
      </c>
      <c r="F641" s="1">
        <v>0</v>
      </c>
      <c r="G641" s="2">
        <f t="shared" si="10"/>
        <v>1773.8112000000001</v>
      </c>
      <c r="H641" s="2">
        <f t="shared" si="11"/>
        <v>0.64999999999997726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56153.31</v>
      </c>
      <c r="D642" s="1">
        <f>'PR-RAS'!E649</f>
        <v>73730.73</v>
      </c>
      <c r="E642" s="1">
        <v>0</v>
      </c>
      <c r="F642" s="1">
        <v>0</v>
      </c>
      <c r="G642" s="2">
        <f t="shared" si="10"/>
        <v>130517.06757</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937137.33</v>
      </c>
      <c r="D643" s="1">
        <f>'PR-RAS'!E650</f>
        <v>1176133.42</v>
      </c>
      <c r="E643" s="1">
        <v>0</v>
      </c>
      <c r="F643" s="1">
        <v>0</v>
      </c>
      <c r="G643" s="2">
        <f t="shared" si="10"/>
        <v>2111797.4771400001</v>
      </c>
      <c r="H643" s="2">
        <f t="shared" si="11"/>
        <v>0.74999999988358468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919559.91</v>
      </c>
      <c r="D644" s="1">
        <f>'PR-RAS'!E651</f>
        <v>1159133.23</v>
      </c>
      <c r="E644" s="1">
        <v>0</v>
      </c>
      <c r="F644" s="1">
        <v>0</v>
      </c>
      <c r="G644" s="2">
        <f t="shared" si="10"/>
        <v>2081922.3559100002</v>
      </c>
      <c r="H644" s="2">
        <f t="shared" si="11"/>
        <v>0.31999999994877726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73730.729999999865</v>
      </c>
      <c r="D645" s="1">
        <f>'PR-RAS'!E652</f>
        <v>90730.919999999925</v>
      </c>
      <c r="E645" s="1">
        <v>0</v>
      </c>
      <c r="F645" s="1">
        <v>0</v>
      </c>
      <c r="G645" s="2">
        <f t="shared" si="10"/>
        <v>164344.01507999981</v>
      </c>
      <c r="H645" s="2">
        <f t="shared" si="11"/>
        <v>0.35000000020954758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42</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40</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30434.42</v>
      </c>
      <c r="D669" s="1">
        <f>'PR-RAS'!E676</f>
        <v>32031.599999999999</v>
      </c>
      <c r="E669" s="1">
        <v>0</v>
      </c>
      <c r="F669" s="1">
        <v>0</v>
      </c>
      <c r="G669" s="2">
        <f t="shared" si="10"/>
        <v>63124.410159999999</v>
      </c>
      <c r="H669" s="2">
        <f t="shared" si="11"/>
        <v>0.81999999999970896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155116.91</v>
      </c>
      <c r="D703" s="1">
        <f>'PR-RAS'!E710</f>
        <v>164913.54999999999</v>
      </c>
      <c r="E703" s="1">
        <v>0</v>
      </c>
      <c r="F703" s="1">
        <v>0</v>
      </c>
      <c r="G703" s="2">
        <f t="shared" si="10"/>
        <v>340430.69501999998</v>
      </c>
      <c r="H703" s="2">
        <f t="shared" si="11"/>
        <v>0.54000000000814907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1327.23</v>
      </c>
      <c r="D709" s="1">
        <f>'PR-RAS'!E716</f>
        <v>5600</v>
      </c>
      <c r="E709" s="1">
        <v>0</v>
      </c>
      <c r="F709" s="1">
        <v>0</v>
      </c>
      <c r="G709" s="2">
        <f t="shared" si="10"/>
        <v>8869.278839999999</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6445.94</v>
      </c>
      <c r="D711" s="1">
        <f>'PR-RAS'!E718</f>
        <v>7363.7</v>
      </c>
      <c r="E711" s="1">
        <v>0</v>
      </c>
      <c r="F711" s="1">
        <v>0</v>
      </c>
      <c r="G711" s="2">
        <f t="shared" si="10"/>
        <v>15033.071399999999</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1973</v>
      </c>
      <c r="D713" s="1">
        <f>'PR-RAS'!E720</f>
        <v>1738.9</v>
      </c>
      <c r="E713" s="1">
        <v>0</v>
      </c>
      <c r="F713" s="1">
        <v>0</v>
      </c>
      <c r="G713" s="2">
        <f t="shared" si="10"/>
        <v>3880.9695999999999</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5361.54</v>
      </c>
      <c r="D715" s="1">
        <f>'PR-RAS'!E722</f>
        <v>1528.31</v>
      </c>
      <c r="E715" s="1">
        <v>0</v>
      </c>
      <c r="F715" s="1">
        <v>0</v>
      </c>
      <c r="G715" s="2">
        <f t="shared" si="10"/>
        <v>6010.5662399999992</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788.69</v>
      </c>
      <c r="D719" s="1">
        <f>'PR-RAS'!E726</f>
        <v>733.71</v>
      </c>
      <c r="E719" s="1">
        <v>0</v>
      </c>
      <c r="F719" s="1">
        <v>0</v>
      </c>
      <c r="G719" s="2">
        <f t="shared" si="10"/>
        <v>1619.88698</v>
      </c>
      <c r="H719" s="2">
        <f t="shared" si="11"/>
        <v>0.59999999999990905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240914.04000000004</v>
      </c>
      <c r="D984" s="6">
        <f>BILANCA!E6</f>
        <v>245203.88</v>
      </c>
      <c r="E984" s="6">
        <v>0</v>
      </c>
      <c r="F984" s="6">
        <v>0</v>
      </c>
      <c r="G984" s="7">
        <f t="shared" ref="G984:G1241" si="22">B984/1000*C984+B984/500*D984</f>
        <v>731.32180000000005</v>
      </c>
      <c r="H984" s="7">
        <f t="shared" si="19"/>
        <v>0.16000000003259629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147204.36000000004</v>
      </c>
      <c r="D985" s="1">
        <f>BILANCA!E7</f>
        <v>127734.52</v>
      </c>
      <c r="E985" s="1">
        <v>0</v>
      </c>
      <c r="F985" s="1">
        <v>0</v>
      </c>
      <c r="G985" s="2">
        <f t="shared" si="22"/>
        <v>805.34680000000003</v>
      </c>
      <c r="H985" s="2">
        <f t="shared" si="19"/>
        <v>0.84000000004016329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81153.459999999992</v>
      </c>
      <c r="D986" s="1">
        <f>BILANCA!E8</f>
        <v>80007.909999999989</v>
      </c>
      <c r="E986" s="1">
        <v>0</v>
      </c>
      <c r="F986" s="1">
        <v>0</v>
      </c>
      <c r="G986" s="2">
        <f t="shared" si="22"/>
        <v>723.50783999999999</v>
      </c>
      <c r="H986" s="2">
        <f t="shared" si="19"/>
        <v>0.55000000000291038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91644.04</v>
      </c>
      <c r="D988" s="1">
        <f>BILANCA!E10</f>
        <v>91644.04</v>
      </c>
      <c r="E988" s="1">
        <v>0</v>
      </c>
      <c r="F988" s="1">
        <v>0</v>
      </c>
      <c r="G988" s="2">
        <f t="shared" si="22"/>
        <v>1374.6605999999999</v>
      </c>
      <c r="H988" s="2">
        <f t="shared" si="19"/>
        <v>7.9999999987194315E-2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10490.58</v>
      </c>
      <c r="D989" s="1">
        <f>BILANCA!E11</f>
        <v>11636.13</v>
      </c>
      <c r="E989" s="1">
        <v>0</v>
      </c>
      <c r="F989" s="1">
        <v>0</v>
      </c>
      <c r="G989" s="2">
        <f t="shared" si="22"/>
        <v>202.57703999999998</v>
      </c>
      <c r="H989" s="2">
        <f t="shared" si="19"/>
        <v>0.5499999999992724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66050.900000000052</v>
      </c>
      <c r="D990" s="1">
        <f>BILANCA!E12</f>
        <v>47726.610000000015</v>
      </c>
      <c r="E990" s="1">
        <v>0</v>
      </c>
      <c r="F990" s="1">
        <v>0</v>
      </c>
      <c r="G990" s="2">
        <f t="shared" si="22"/>
        <v>1130.5288400000006</v>
      </c>
      <c r="H990" s="2">
        <f t="shared" si="19"/>
        <v>0.48999999993247911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58439.700000000041</v>
      </c>
      <c r="D997" s="1">
        <f>BILANCA!E19</f>
        <v>43367.770000000019</v>
      </c>
      <c r="E997" s="1">
        <v>0</v>
      </c>
      <c r="F997" s="1">
        <v>0</v>
      </c>
      <c r="G997" s="2">
        <f t="shared" si="22"/>
        <v>2032.4533600000013</v>
      </c>
      <c r="H997" s="2">
        <f t="shared" si="19"/>
        <v>0.52999999994062819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92735.25</v>
      </c>
      <c r="D998" s="1">
        <f>BILANCA!E20</f>
        <v>97581.8</v>
      </c>
      <c r="E998" s="1">
        <v>0</v>
      </c>
      <c r="F998" s="1">
        <v>0</v>
      </c>
      <c r="G998" s="2">
        <f t="shared" si="22"/>
        <v>4318.4827500000001</v>
      </c>
      <c r="H998" s="2">
        <f t="shared" si="19"/>
        <v>0.44999999999708962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122.73</v>
      </c>
      <c r="D999" s="1">
        <f>BILANCA!E21</f>
        <v>122.73</v>
      </c>
      <c r="E999" s="1">
        <v>0</v>
      </c>
      <c r="F999" s="1">
        <v>0</v>
      </c>
      <c r="G999" s="2">
        <f t="shared" si="22"/>
        <v>5.8910400000000003</v>
      </c>
      <c r="H999" s="2">
        <f t="shared" si="19"/>
        <v>0.53999999999999204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76172.34</v>
      </c>
      <c r="D1000" s="1">
        <f>BILANCA!E22</f>
        <v>76172.34</v>
      </c>
      <c r="E1000" s="1">
        <v>0</v>
      </c>
      <c r="F1000" s="1">
        <v>0</v>
      </c>
      <c r="G1000" s="2">
        <f t="shared" si="22"/>
        <v>3884.7893399999998</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15891.54</v>
      </c>
      <c r="D1003" s="1">
        <f>BILANCA!E25</f>
        <v>15891.54</v>
      </c>
      <c r="E1003" s="1">
        <v>0</v>
      </c>
      <c r="F1003" s="1">
        <v>0</v>
      </c>
      <c r="G1003" s="2">
        <f t="shared" si="22"/>
        <v>953.49240000000009</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110217.92</v>
      </c>
      <c r="D1004" s="1">
        <f>BILANCA!E26</f>
        <v>108685.61</v>
      </c>
      <c r="E1004" s="1">
        <v>0</v>
      </c>
      <c r="F1004" s="1">
        <v>0</v>
      </c>
      <c r="G1004" s="2">
        <f t="shared" si="22"/>
        <v>6879.37194</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236700.08</v>
      </c>
      <c r="D1006" s="1">
        <f>BILANCA!E28</f>
        <v>255086.25</v>
      </c>
      <c r="E1006" s="1">
        <v>0</v>
      </c>
      <c r="F1006" s="1">
        <v>0</v>
      </c>
      <c r="G1006" s="2">
        <f t="shared" si="22"/>
        <v>17178.069340000002</v>
      </c>
      <c r="H1006" s="2">
        <f t="shared" si="19"/>
        <v>0.32999999998719431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1711.0200000000004</v>
      </c>
      <c r="D1007" s="1">
        <f>BILANCA!E29</f>
        <v>0</v>
      </c>
      <c r="E1007" s="1">
        <v>0</v>
      </c>
      <c r="F1007" s="1">
        <v>0</v>
      </c>
      <c r="G1007" s="2">
        <f t="shared" si="22"/>
        <v>41.06448000000001</v>
      </c>
      <c r="H1007" s="2">
        <f t="shared" si="19"/>
        <v>2.0000000000436557E-2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17227.02</v>
      </c>
      <c r="D1008" s="1">
        <f>BILANCA!E30</f>
        <v>17227.02</v>
      </c>
      <c r="E1008" s="1">
        <v>0</v>
      </c>
      <c r="F1008" s="1">
        <v>0</v>
      </c>
      <c r="G1008" s="2">
        <f t="shared" si="22"/>
        <v>1292.0265000000002</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15516</v>
      </c>
      <c r="D1012" s="1">
        <f>BILANCA!E34</f>
        <v>17227.02</v>
      </c>
      <c r="E1012" s="1">
        <v>0</v>
      </c>
      <c r="F1012" s="1">
        <v>0</v>
      </c>
      <c r="G1012" s="2">
        <f t="shared" si="22"/>
        <v>1449.1311600000001</v>
      </c>
      <c r="H1012" s="2">
        <f t="shared" si="19"/>
        <v>2.0000000000436557E-2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5900.18</v>
      </c>
      <c r="D1023" s="1">
        <f>BILANCA!E45</f>
        <v>4358.84</v>
      </c>
      <c r="E1023" s="1">
        <v>0</v>
      </c>
      <c r="F1023" s="1">
        <v>0</v>
      </c>
      <c r="G1023" s="2">
        <f t="shared" si="22"/>
        <v>584.71440000000007</v>
      </c>
      <c r="H1023" s="2">
        <f t="shared" si="19"/>
        <v>0.34000000000014552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9544.51</v>
      </c>
      <c r="D1025" s="1">
        <f>BILANCA!E47</f>
        <v>9544.51</v>
      </c>
      <c r="E1025" s="1">
        <v>0</v>
      </c>
      <c r="F1025" s="1">
        <v>0</v>
      </c>
      <c r="G1025" s="2">
        <f t="shared" si="22"/>
        <v>1202.6082600000002</v>
      </c>
      <c r="H1025" s="2">
        <f t="shared" si="19"/>
        <v>0.97999999999956344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3644.33</v>
      </c>
      <c r="D1028" s="1">
        <f>BILANCA!E50</f>
        <v>5185.67</v>
      </c>
      <c r="E1028" s="1">
        <v>0</v>
      </c>
      <c r="F1028" s="1">
        <v>0</v>
      </c>
      <c r="G1028" s="2">
        <f t="shared" si="22"/>
        <v>630.70515</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42393.49</v>
      </c>
      <c r="D1032" s="1">
        <f>BILANCA!E54</f>
        <v>49687.55</v>
      </c>
      <c r="E1032" s="1">
        <v>0</v>
      </c>
      <c r="F1032" s="1">
        <v>0</v>
      </c>
      <c r="G1032" s="2">
        <f t="shared" si="22"/>
        <v>6946.6609100000005</v>
      </c>
      <c r="H1032" s="2">
        <f t="shared" si="19"/>
        <v>0.93999999999505235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42393.49</v>
      </c>
      <c r="D1033" s="1">
        <f>BILANCA!E55</f>
        <v>49687.55</v>
      </c>
      <c r="E1033" s="1">
        <v>0</v>
      </c>
      <c r="F1033" s="1">
        <v>0</v>
      </c>
      <c r="G1033" s="2">
        <f t="shared" si="22"/>
        <v>7088.4295000000011</v>
      </c>
      <c r="H1033" s="2">
        <f t="shared" si="19"/>
        <v>0.93999999999505235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93709.68</v>
      </c>
      <c r="D1046" s="1">
        <f>BILANCA!E68</f>
        <v>117469.36000000002</v>
      </c>
      <c r="E1046" s="1">
        <v>0</v>
      </c>
      <c r="F1046" s="1">
        <v>0</v>
      </c>
      <c r="G1046" s="2">
        <f t="shared" si="22"/>
        <v>20704.849200000004</v>
      </c>
      <c r="H1046" s="2">
        <f t="shared" si="19"/>
        <v>0.68000000002211891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73730.73</v>
      </c>
      <c r="D1047" s="1">
        <f>BILANCA!E69</f>
        <v>90730.92</v>
      </c>
      <c r="E1047" s="1">
        <v>0</v>
      </c>
      <c r="F1047" s="1">
        <v>0</v>
      </c>
      <c r="G1047" s="2">
        <f t="shared" si="22"/>
        <v>16332.324479999999</v>
      </c>
      <c r="H1047" s="2">
        <f t="shared" si="19"/>
        <v>0.35000000000582077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73702.509999999995</v>
      </c>
      <c r="D1048" s="1">
        <f>BILANCA!E70</f>
        <v>90704</v>
      </c>
      <c r="E1048" s="1">
        <v>0</v>
      </c>
      <c r="F1048" s="1">
        <v>0</v>
      </c>
      <c r="G1048" s="2">
        <f t="shared" si="22"/>
        <v>16582.183150000001</v>
      </c>
      <c r="H1048" s="2">
        <f t="shared" si="19"/>
        <v>0.49000000000523869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73702.509999999995</v>
      </c>
      <c r="D1050" s="1">
        <f>BILANCA!E72</f>
        <v>90704</v>
      </c>
      <c r="E1050" s="1">
        <v>0</v>
      </c>
      <c r="F1050" s="1">
        <v>0</v>
      </c>
      <c r="G1050" s="2">
        <f t="shared" si="22"/>
        <v>17092.404170000002</v>
      </c>
      <c r="H1050" s="2">
        <f t="shared" si="19"/>
        <v>0.49000000000523869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28.22</v>
      </c>
      <c r="D1054" s="1">
        <f>BILANCA!E76</f>
        <v>26.92</v>
      </c>
      <c r="E1054" s="1">
        <v>0</v>
      </c>
      <c r="F1054" s="1">
        <v>0</v>
      </c>
      <c r="G1054" s="2">
        <f t="shared" si="22"/>
        <v>5.8262599999999996</v>
      </c>
      <c r="H1054" s="2">
        <f t="shared" si="19"/>
        <v>0.29999999999999716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2398.41</v>
      </c>
      <c r="D1056" s="1">
        <f>BILANCA!E78</f>
        <v>9445.2099999999991</v>
      </c>
      <c r="E1056" s="1">
        <v>0</v>
      </c>
      <c r="F1056" s="1">
        <v>0</v>
      </c>
      <c r="G1056" s="2">
        <f t="shared" si="22"/>
        <v>1554.0845899999997</v>
      </c>
      <c r="H1056" s="2">
        <f t="shared" si="19"/>
        <v>0.61999999999898137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194.14</v>
      </c>
      <c r="D1062" s="1">
        <f>BILANCA!E84</f>
        <v>194.14</v>
      </c>
      <c r="E1062" s="1">
        <v>0</v>
      </c>
      <c r="F1062" s="1">
        <v>0</v>
      </c>
      <c r="G1062" s="2">
        <f t="shared" si="22"/>
        <v>46.011179999999996</v>
      </c>
      <c r="H1062" s="2">
        <f t="shared" si="19"/>
        <v>0.27999999999997272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2204.27</v>
      </c>
      <c r="D1064" s="1">
        <f>BILANCA!E86</f>
        <v>9251.07</v>
      </c>
      <c r="E1064" s="1">
        <v>0</v>
      </c>
      <c r="F1064" s="1">
        <v>0</v>
      </c>
      <c r="G1064" s="2">
        <f t="shared" si="22"/>
        <v>1677.21921</v>
      </c>
      <c r="H1064" s="2">
        <f t="shared" si="19"/>
        <v>0.33999999999969077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16661.78</v>
      </c>
      <c r="D1124" s="1">
        <f>BILANCA!E146</f>
        <v>16366.820000000002</v>
      </c>
      <c r="E1124" s="1">
        <v>0</v>
      </c>
      <c r="F1124" s="1">
        <v>0</v>
      </c>
      <c r="G1124" s="2">
        <f t="shared" si="22"/>
        <v>6964.7542199999989</v>
      </c>
      <c r="H1124" s="2">
        <f t="shared" si="23"/>
        <v>0.3999999999996362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263</v>
      </c>
      <c r="D1127" s="1">
        <f>BILANCA!E149</f>
        <v>450</v>
      </c>
      <c r="E1127" s="1">
        <v>0</v>
      </c>
      <c r="F1127" s="1">
        <v>0</v>
      </c>
      <c r="G1127" s="2">
        <f t="shared" si="22"/>
        <v>167.47199999999998</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263</v>
      </c>
      <c r="D1133" s="1">
        <f>BILANCA!E155</f>
        <v>450</v>
      </c>
      <c r="E1133" s="1">
        <v>0</v>
      </c>
      <c r="F1133" s="1">
        <v>0</v>
      </c>
      <c r="G1133" s="2">
        <f t="shared" si="22"/>
        <v>174.45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16194.21</v>
      </c>
      <c r="D1137" s="1">
        <f>BILANCA!E159</f>
        <v>15742.79</v>
      </c>
      <c r="E1137" s="1">
        <v>0</v>
      </c>
      <c r="F1137" s="1">
        <v>0</v>
      </c>
      <c r="G1137" s="2">
        <f t="shared" si="22"/>
        <v>7342.6876600000005</v>
      </c>
      <c r="H1137" s="2">
        <f t="shared" si="23"/>
        <v>0.41999999999825377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204.57</v>
      </c>
      <c r="D1138" s="1">
        <f>BILANCA!E160</f>
        <v>174.03</v>
      </c>
      <c r="E1138" s="1">
        <v>0</v>
      </c>
      <c r="F1138" s="1">
        <v>0</v>
      </c>
      <c r="G1138" s="2">
        <f t="shared" si="22"/>
        <v>85.657650000000004</v>
      </c>
      <c r="H1138" s="2">
        <f t="shared" si="23"/>
        <v>0.46000000000000796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918.76</v>
      </c>
      <c r="D1148" s="1">
        <f>BILANCA!E170</f>
        <v>926.41</v>
      </c>
      <c r="E1148" s="1">
        <v>0</v>
      </c>
      <c r="F1148" s="1">
        <v>0</v>
      </c>
      <c r="G1148" s="2">
        <f t="shared" si="22"/>
        <v>457.3107</v>
      </c>
      <c r="H1148" s="2">
        <f t="shared" si="23"/>
        <v>0.64999999999997726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918.76</v>
      </c>
      <c r="D1149" s="1">
        <f>BILANCA!E171</f>
        <v>926.41</v>
      </c>
      <c r="E1149" s="1">
        <v>0</v>
      </c>
      <c r="F1149" s="1">
        <v>0</v>
      </c>
      <c r="G1149" s="2">
        <f t="shared" si="22"/>
        <v>460.08228000000003</v>
      </c>
      <c r="H1149" s="2">
        <f t="shared" si="23"/>
        <v>0.64999999999997726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240914.03999999998</v>
      </c>
      <c r="D1152" s="1">
        <f>BILANCA!E175</f>
        <v>245203.88000000003</v>
      </c>
      <c r="E1152" s="1">
        <v>0</v>
      </c>
      <c r="F1152" s="1">
        <v>0</v>
      </c>
      <c r="G1152" s="2">
        <f t="shared" si="22"/>
        <v>123593.3842</v>
      </c>
      <c r="H1152" s="2">
        <f t="shared" si="23"/>
        <v>0.1599999999452848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70589.97</v>
      </c>
      <c r="D1153" s="1">
        <f>BILANCA!E176</f>
        <v>94798.950000000012</v>
      </c>
      <c r="E1153" s="1">
        <v>0</v>
      </c>
      <c r="F1153" s="1">
        <v>0</v>
      </c>
      <c r="G1153" s="2">
        <f t="shared" si="22"/>
        <v>44231.937900000004</v>
      </c>
      <c r="H1153" s="2">
        <f t="shared" si="23"/>
        <v>7.9999999987194315E-2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70589.97</v>
      </c>
      <c r="D1154" s="1">
        <f>BILANCA!E177</f>
        <v>94798.950000000012</v>
      </c>
      <c r="E1154" s="1">
        <v>0</v>
      </c>
      <c r="F1154" s="1">
        <v>0</v>
      </c>
      <c r="G1154" s="2">
        <f t="shared" si="22"/>
        <v>44492.125770000013</v>
      </c>
      <c r="H1154" s="2">
        <f t="shared" si="23"/>
        <v>7.9999999987194315E-2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55790.89</v>
      </c>
      <c r="D1155" s="1">
        <f>BILANCA!E178</f>
        <v>85641.74</v>
      </c>
      <c r="E1155" s="1">
        <v>0</v>
      </c>
      <c r="F1155" s="1">
        <v>0</v>
      </c>
      <c r="G1155" s="2">
        <f t="shared" si="22"/>
        <v>39056.791639999996</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14587.75</v>
      </c>
      <c r="D1156" s="1">
        <f>BILANCA!E179</f>
        <v>9002.36</v>
      </c>
      <c r="E1156" s="1">
        <v>0</v>
      </c>
      <c r="F1156" s="1">
        <v>0</v>
      </c>
      <c r="G1156" s="2">
        <f t="shared" si="22"/>
        <v>5638.4973099999997</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211.33</v>
      </c>
      <c r="D1157" s="1">
        <f>BILANCA!E180</f>
        <v>154.85</v>
      </c>
      <c r="E1157" s="1">
        <v>0</v>
      </c>
      <c r="F1157" s="1">
        <v>0</v>
      </c>
      <c r="G1157" s="2">
        <f t="shared" si="22"/>
        <v>90.659219999999991</v>
      </c>
      <c r="H1157" s="2">
        <f t="shared" si="23"/>
        <v>0.48000000000001819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211.33</v>
      </c>
      <c r="D1160" s="1">
        <f>BILANCA!E183</f>
        <v>154.85</v>
      </c>
      <c r="E1160" s="1">
        <v>0</v>
      </c>
      <c r="F1160" s="1">
        <v>0</v>
      </c>
      <c r="G1160" s="2">
        <f t="shared" si="22"/>
        <v>92.222309999999993</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170324.06999999998</v>
      </c>
      <c r="D1214" s="1">
        <f>BILANCA!E237</f>
        <v>150404.93000000002</v>
      </c>
      <c r="E1214" s="1">
        <v>0</v>
      </c>
      <c r="F1214" s="1">
        <v>0</v>
      </c>
      <c r="G1214" s="2">
        <f t="shared" si="22"/>
        <v>108831.93783000001</v>
      </c>
      <c r="H1214" s="2">
        <f t="shared" si="23"/>
        <v>0.13999999995576218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147204.35999999999</v>
      </c>
      <c r="D1215" s="1">
        <f>BILANCA!E238</f>
        <v>127734.52</v>
      </c>
      <c r="E1215" s="1">
        <v>0</v>
      </c>
      <c r="F1215" s="1">
        <v>0</v>
      </c>
      <c r="G1215" s="2">
        <f t="shared" si="22"/>
        <v>93420.228800000012</v>
      </c>
      <c r="H1215" s="2">
        <f t="shared" si="23"/>
        <v>0.83999999998195563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147204.35999999999</v>
      </c>
      <c r="D1216" s="1">
        <f>BILANCA!E239</f>
        <v>127734.52</v>
      </c>
      <c r="E1216" s="1">
        <v>0</v>
      </c>
      <c r="F1216" s="1">
        <v>0</v>
      </c>
      <c r="G1216" s="2">
        <f t="shared" si="22"/>
        <v>93822.902200000011</v>
      </c>
      <c r="H1216" s="2">
        <f t="shared" si="23"/>
        <v>0.83999999998195563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51562.31</v>
      </c>
      <c r="D1217" s="1">
        <f>BILANCA!E240</f>
        <v>41950.36</v>
      </c>
      <c r="E1217" s="1">
        <v>0</v>
      </c>
      <c r="F1217" s="1">
        <v>0</v>
      </c>
      <c r="G1217" s="2">
        <f t="shared" si="22"/>
        <v>31698.349020000001</v>
      </c>
      <c r="H1217" s="2">
        <f t="shared" si="23"/>
        <v>0.66999999999825377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95642.05</v>
      </c>
      <c r="D1218" s="1">
        <f>BILANCA!E241</f>
        <v>85784.16</v>
      </c>
      <c r="E1218" s="1">
        <v>0</v>
      </c>
      <c r="F1218" s="1">
        <v>0</v>
      </c>
      <c r="G1218" s="2">
        <f t="shared" si="22"/>
        <v>62794.436950000003</v>
      </c>
      <c r="H1218" s="2">
        <f t="shared" si="23"/>
        <v>0.21000000000640284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6457.93</v>
      </c>
      <c r="D1222" s="1">
        <f>BILANCA!E245</f>
        <v>6303.59</v>
      </c>
      <c r="E1222" s="1">
        <v>0</v>
      </c>
      <c r="F1222" s="1">
        <v>0</v>
      </c>
      <c r="G1222" s="2">
        <f t="shared" si="22"/>
        <v>4556.5612899999996</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39571.33</v>
      </c>
      <c r="D1223" s="1">
        <f>BILANCA!E246</f>
        <v>14635.12</v>
      </c>
      <c r="E1223" s="1">
        <v>0</v>
      </c>
      <c r="F1223" s="1">
        <v>0</v>
      </c>
      <c r="G1223" s="2">
        <f t="shared" si="22"/>
        <v>16521.9768</v>
      </c>
      <c r="H1223" s="2">
        <f t="shared" si="23"/>
        <v>0.45000000000254659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39571.33</v>
      </c>
      <c r="D1224" s="1">
        <f>BILANCA!E247</f>
        <v>14635.12</v>
      </c>
      <c r="E1224" s="1">
        <v>0</v>
      </c>
      <c r="F1224" s="1">
        <v>0</v>
      </c>
      <c r="G1224" s="2">
        <f t="shared" si="22"/>
        <v>16590.818370000001</v>
      </c>
      <c r="H1224" s="2">
        <f t="shared" si="23"/>
        <v>0.45000000000254659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33113.4</v>
      </c>
      <c r="D1227" s="1">
        <f>BILANCA!E250</f>
        <v>8331.5300000000007</v>
      </c>
      <c r="E1227" s="1">
        <v>0</v>
      </c>
      <c r="F1227" s="1">
        <v>0</v>
      </c>
      <c r="G1227" s="2">
        <f t="shared" si="22"/>
        <v>12145.45624</v>
      </c>
      <c r="H1227" s="2">
        <f t="shared" si="23"/>
        <v>0.87000000000080036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33113.4</v>
      </c>
      <c r="D1229" s="1">
        <f>BILANCA!E252</f>
        <v>8331.5300000000007</v>
      </c>
      <c r="E1229" s="1">
        <v>0</v>
      </c>
      <c r="F1229" s="1">
        <v>0</v>
      </c>
      <c r="G1229" s="2">
        <f t="shared" si="22"/>
        <v>12245.009160000001</v>
      </c>
      <c r="H1229" s="2">
        <f t="shared" si="23"/>
        <v>0.87000000000080036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16661.78</v>
      </c>
      <c r="D1232" s="1">
        <f>BILANCA!E255</f>
        <v>16366.82</v>
      </c>
      <c r="E1232" s="1">
        <v>0</v>
      </c>
      <c r="F1232" s="1">
        <v>0</v>
      </c>
      <c r="G1232" s="2">
        <f t="shared" si="22"/>
        <v>12299.459579999999</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3981.68</v>
      </c>
      <c r="D1236" s="1">
        <f>BILANCA!E259</f>
        <v>3981.68</v>
      </c>
      <c r="E1236" s="1">
        <v>0</v>
      </c>
      <c r="F1236" s="1">
        <v>0</v>
      </c>
      <c r="G1236" s="2">
        <f t="shared" si="22"/>
        <v>3022.09512</v>
      </c>
      <c r="H1236" s="2">
        <f t="shared" si="23"/>
        <v>0.64000000000032742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3981.68</v>
      </c>
      <c r="D1237" s="1">
        <f>BILANCA!E260</f>
        <v>3981.68</v>
      </c>
      <c r="E1237" s="1">
        <v>0</v>
      </c>
      <c r="F1237" s="1">
        <v>0</v>
      </c>
      <c r="G1237" s="2">
        <f t="shared" si="22"/>
        <v>3034.04016</v>
      </c>
      <c r="H1237" s="2">
        <f t="shared" si="23"/>
        <v>0.64000000000032742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1818.23</v>
      </c>
      <c r="D1240" s="1">
        <f>BILANCA!E264</f>
        <v>955.8</v>
      </c>
      <c r="E1240" s="1">
        <v>0</v>
      </c>
      <c r="F1240" s="1">
        <v>0</v>
      </c>
      <c r="G1240" s="2">
        <f t="shared" si="22"/>
        <v>958.56631000000004</v>
      </c>
      <c r="H1240" s="2">
        <f t="shared" si="23"/>
        <v>0.43000000000006366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14843.55</v>
      </c>
      <c r="D1241" s="1">
        <f>BILANCA!E265</f>
        <v>15411.02</v>
      </c>
      <c r="E1241" s="1">
        <v>0</v>
      </c>
      <c r="F1241" s="1">
        <v>0</v>
      </c>
      <c r="G1241" s="2">
        <f t="shared" si="22"/>
        <v>11781.72222</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2029.25</v>
      </c>
      <c r="D1244" s="1">
        <f>BILANCA!E268</f>
        <v>4112.47</v>
      </c>
      <c r="E1244" s="1">
        <v>0</v>
      </c>
      <c r="F1244" s="1">
        <v>0</v>
      </c>
      <c r="G1244" s="2">
        <f t="shared" si="24"/>
        <v>2676.3435900000004</v>
      </c>
      <c r="H1244" s="2">
        <f t="shared" si="23"/>
        <v>0.72000000000025466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175.02</v>
      </c>
      <c r="D1245" s="1">
        <f>BILANCA!E269</f>
        <v>5138.6000000000004</v>
      </c>
      <c r="E1245" s="1">
        <v>0</v>
      </c>
      <c r="F1245" s="1">
        <v>0</v>
      </c>
      <c r="G1245" s="2">
        <f t="shared" si="24"/>
        <v>2738.48164</v>
      </c>
      <c r="H1245" s="2">
        <f t="shared" si="23"/>
        <v>0.41999999999964643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70589.97</v>
      </c>
      <c r="D1264" s="1">
        <f>BILANCA!E288</f>
        <v>94798.95</v>
      </c>
      <c r="E1264" s="1">
        <v>0</v>
      </c>
      <c r="F1264" s="1">
        <v>0</v>
      </c>
      <c r="G1264" s="2">
        <f t="shared" si="24"/>
        <v>73112.791470000011</v>
      </c>
      <c r="H1264" s="2">
        <f t="shared" si="23"/>
        <v>8.000000000174623E-2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902604.78</v>
      </c>
      <c r="D1408" s="1">
        <f>'RAS-funkcijski'!E114</f>
        <v>1160394.1300000001</v>
      </c>
      <c r="E1408" s="1">
        <v>0</v>
      </c>
      <c r="F1408" s="1">
        <v>0</v>
      </c>
      <c r="G1408" s="2">
        <f t="shared" si="24"/>
        <v>354573.23440000007</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845502.25</v>
      </c>
      <c r="D1409" s="1">
        <f>'RAS-funkcijski'!E115</f>
        <v>1097920.57</v>
      </c>
      <c r="E1409" s="1">
        <v>0</v>
      </c>
      <c r="F1409" s="1">
        <v>0</v>
      </c>
      <c r="G1409" s="2">
        <f t="shared" si="24"/>
        <v>337589.11629000003</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845502.25</v>
      </c>
      <c r="D1410" s="1">
        <f>'RAS-funkcijski'!E116</f>
        <v>1097920.57</v>
      </c>
      <c r="E1410" s="1">
        <v>0</v>
      </c>
      <c r="F1410" s="1">
        <v>0</v>
      </c>
      <c r="G1410" s="2">
        <f t="shared" si="24"/>
        <v>340630.45968000003</v>
      </c>
      <c r="H1410" s="2">
        <f t="shared" si="27"/>
        <v>0.67999999993480742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57102.53</v>
      </c>
      <c r="D1420" s="1">
        <f>'RAS-funkcijski'!E126</f>
        <v>62473.56</v>
      </c>
      <c r="E1420" s="1">
        <v>0</v>
      </c>
      <c r="F1420" s="1">
        <v>0</v>
      </c>
      <c r="G1420" s="2">
        <f t="shared" si="24"/>
        <v>22210.0573</v>
      </c>
      <c r="H1420" s="2">
        <f t="shared" si="27"/>
        <v>0.91000000000349246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902604.78</v>
      </c>
      <c r="D1435" s="13">
        <f>'RAS-funkcijski'!E141</f>
        <v>1160394.1300000001</v>
      </c>
      <c r="E1435" s="13">
        <v>0</v>
      </c>
      <c r="F1435" s="13">
        <v>0</v>
      </c>
      <c r="G1435" s="14">
        <f t="shared" si="24"/>
        <v>441604.84648000007</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338.65</v>
      </c>
      <c r="E1436" s="6">
        <v>0</v>
      </c>
      <c r="F1436" s="6">
        <v>0</v>
      </c>
      <c r="G1436" s="7">
        <f t="shared" si="24"/>
        <v>0.67730000000000001</v>
      </c>
      <c r="H1436" s="7">
        <f t="shared" si="27"/>
        <v>0.35000000000002274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338.65</v>
      </c>
      <c r="E1453" s="1">
        <v>0</v>
      </c>
      <c r="F1453" s="1">
        <v>0</v>
      </c>
      <c r="G1453" s="2">
        <f t="shared" si="24"/>
        <v>12.191399999999998</v>
      </c>
      <c r="H1453" s="2">
        <f t="shared" si="27"/>
        <v>0.35000000000002274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338.65</v>
      </c>
      <c r="E1454" s="1">
        <v>0</v>
      </c>
      <c r="F1454" s="1">
        <v>0</v>
      </c>
      <c r="G1454" s="2">
        <f t="shared" si="24"/>
        <v>12.868699999999999</v>
      </c>
      <c r="H1454" s="2">
        <f t="shared" si="27"/>
        <v>0.35000000000002274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338.65</v>
      </c>
      <c r="E1455" s="1">
        <v>0</v>
      </c>
      <c r="F1455" s="1">
        <v>0</v>
      </c>
      <c r="G1455" s="2">
        <f t="shared" si="24"/>
        <v>13.545999999999999</v>
      </c>
      <c r="H1455" s="2">
        <f t="shared" si="27"/>
        <v>0.35000000000002274</v>
      </c>
      <c r="I1455" s="10">
        <f t="shared" ref="I1455:I1460" si="30">G1455*H1455</f>
        <v>4.7411000000003076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70607.570000000007</v>
      </c>
      <c r="D1480" s="6"/>
      <c r="E1480" s="6">
        <v>0</v>
      </c>
      <c r="F1480" s="6">
        <v>0</v>
      </c>
      <c r="G1480" s="7">
        <f t="shared" ref="G1480:G1580" si="34">B1480/1000*C1480</f>
        <v>70.60757000000001</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1174950.95</v>
      </c>
      <c r="D1481" s="1">
        <v>0</v>
      </c>
      <c r="E1481" s="1">
        <v>0</v>
      </c>
      <c r="F1481" s="1">
        <v>0</v>
      </c>
      <c r="G1481" s="2">
        <f t="shared" si="34"/>
        <v>2349.9018999999998</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1166619.42</v>
      </c>
      <c r="D1483" s="1">
        <v>0</v>
      </c>
      <c r="E1483" s="1">
        <v>0</v>
      </c>
      <c r="F1483" s="1">
        <v>0</v>
      </c>
      <c r="G1483" s="2">
        <f t="shared" si="34"/>
        <v>4666.47768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993879.69</v>
      </c>
      <c r="D1484" s="1">
        <v>0</v>
      </c>
      <c r="E1484" s="1">
        <v>0</v>
      </c>
      <c r="F1484" s="1">
        <v>0</v>
      </c>
      <c r="G1484" s="2">
        <f t="shared" si="34"/>
        <v>4969.3984499999997</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171326.45</v>
      </c>
      <c r="D1485" s="1">
        <v>0</v>
      </c>
      <c r="E1485" s="1">
        <v>0</v>
      </c>
      <c r="F1485" s="1">
        <v>0</v>
      </c>
      <c r="G1485" s="2">
        <f t="shared" si="34"/>
        <v>1027.9587000000001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1413.28</v>
      </c>
      <c r="D1486" s="1">
        <v>0</v>
      </c>
      <c r="E1486" s="1">
        <v>0</v>
      </c>
      <c r="F1486" s="1">
        <v>0</v>
      </c>
      <c r="G1486" s="2">
        <f t="shared" si="34"/>
        <v>9.8929600000000004</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8331.5300000000007</v>
      </c>
      <c r="D1492" s="1">
        <v>0</v>
      </c>
      <c r="E1492" s="1">
        <v>0</v>
      </c>
      <c r="F1492" s="1">
        <v>0</v>
      </c>
      <c r="G1492" s="2">
        <f t="shared" si="34"/>
        <v>108.30989000000001</v>
      </c>
      <c r="H1492" s="2">
        <f t="shared" si="35"/>
        <v>0.46999999999934516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1150759.57</v>
      </c>
      <c r="D1499" s="1">
        <v>0</v>
      </c>
      <c r="E1499" s="1">
        <v>0</v>
      </c>
      <c r="F1499" s="1">
        <v>0</v>
      </c>
      <c r="G1499" s="2">
        <f t="shared" si="34"/>
        <v>23015.191400000003</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1142428.04</v>
      </c>
      <c r="D1501" s="1">
        <v>0</v>
      </c>
      <c r="E1501" s="1">
        <v>0</v>
      </c>
      <c r="F1501" s="1">
        <v>0</v>
      </c>
      <c r="G1501" s="2">
        <f t="shared" si="34"/>
        <v>25133.416880000001</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964028.84</v>
      </c>
      <c r="D1502" s="1">
        <v>0</v>
      </c>
      <c r="E1502" s="1">
        <v>0</v>
      </c>
      <c r="F1502" s="1">
        <v>0</v>
      </c>
      <c r="G1502" s="2">
        <f t="shared" si="34"/>
        <v>22172.66332</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176929.44</v>
      </c>
      <c r="D1503" s="1">
        <v>0</v>
      </c>
      <c r="E1503" s="1">
        <v>0</v>
      </c>
      <c r="F1503" s="1">
        <v>0</v>
      </c>
      <c r="G1503" s="2">
        <f t="shared" si="34"/>
        <v>4246.30656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1469.76</v>
      </c>
      <c r="D1504" s="1">
        <v>0</v>
      </c>
      <c r="E1504" s="1">
        <v>0</v>
      </c>
      <c r="F1504" s="1">
        <v>0</v>
      </c>
      <c r="G1504" s="2">
        <f t="shared" si="34"/>
        <v>36.744</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8331.5300000000007</v>
      </c>
      <c r="D1510" s="1">
        <v>0</v>
      </c>
      <c r="E1510" s="1">
        <v>0</v>
      </c>
      <c r="F1510" s="1">
        <v>0</v>
      </c>
      <c r="G1510" s="2">
        <f t="shared" si="34"/>
        <v>258.27743000000004</v>
      </c>
      <c r="H1510" s="2">
        <f t="shared" si="35"/>
        <v>0.46999999999934516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94798.949999999953</v>
      </c>
      <c r="D1517" s="1">
        <v>0</v>
      </c>
      <c r="E1517" s="1">
        <v>0</v>
      </c>
      <c r="F1517" s="1">
        <v>0</v>
      </c>
      <c r="G1517" s="2">
        <f t="shared" si="34"/>
        <v>3602.3600999999981</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94798.95</v>
      </c>
      <c r="D1576" s="1">
        <v>0</v>
      </c>
      <c r="E1576" s="1">
        <v>0</v>
      </c>
      <c r="F1576" s="1">
        <v>0</v>
      </c>
      <c r="G1576" s="2">
        <f t="shared" si="34"/>
        <v>9195.4981499999994</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94798.95</v>
      </c>
      <c r="D1578" s="1">
        <v>0</v>
      </c>
      <c r="E1578" s="1">
        <v>0</v>
      </c>
      <c r="F1578" s="1">
        <v>0</v>
      </c>
      <c r="G1578" s="2">
        <f t="shared" si="34"/>
        <v>9385.0960500000001</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37461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913643.04</v>
      </c>
      <c r="I16" s="170">
        <f>'PR-RAS'!E6</f>
        <v>1160239.79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874071.71</v>
      </c>
      <c r="I17" s="170">
        <f>'PR-RAS'!E151</f>
        <v>1152062.5999999999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6457.9300000001258</v>
      </c>
      <c r="I18" s="170">
        <f>'PR-RAS'!E645</f>
        <v>6303.5900000001493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147204.36000000004</v>
      </c>
      <c r="I20" s="173">
        <f>BILANCA!E7</f>
        <v>127734.52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93709.68</v>
      </c>
      <c r="I21" s="175">
        <f>BILANCA!E68</f>
        <v>117469.36000000002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70589.97</v>
      </c>
      <c r="I22" s="175">
        <f>BILANCA!E176</f>
        <v>94798.950000000012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170324.06999999998</v>
      </c>
      <c r="I23" s="177">
        <f>BILANCA!E237</f>
        <v>150404.93000000002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902604.78</v>
      </c>
      <c r="I27" s="175">
        <f>'RAS-funkcijski'!E114</f>
        <v>1160394.1300000001</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902604.78</v>
      </c>
      <c r="I28" s="179">
        <f>'RAS-funkcijski'!E141</f>
        <v>1160394.1300000001</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338.65</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338.65</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70607.570000000007</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94798.949999999953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94798.95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96" sqref="E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913643.04</v>
      </c>
      <c r="E6" s="51">
        <f>E7+E44+E50+E82+E106+E124+E133+E139</f>
        <v>1160239.79</v>
      </c>
      <c r="F6" s="52">
        <f t="shared" ref="F6:F131" si="0">IF(D6&lt;&gt;0,IF(E6/D6&gt;=100,"&gt;&gt;100",E6/D6*100),"-")</f>
        <v>126.99049182271449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83171.839999999997</v>
      </c>
      <c r="E50" s="51">
        <f>E51+E54+E59+E62+E65+E68+E71+E74+E77</f>
        <v>34031.599999999999</v>
      </c>
      <c r="F50" s="52">
        <f t="shared" si="0"/>
        <v>40.917214287912834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2000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v>2000</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30434.42</v>
      </c>
      <c r="E68" s="51">
        <f t="shared" si="15"/>
        <v>32031.599999999999</v>
      </c>
      <c r="F68" s="52">
        <f t="shared" si="0"/>
        <v>105.24793966830977</v>
      </c>
    </row>
    <row r="69" spans="1:6" ht="12.75" customHeight="1" x14ac:dyDescent="0.2">
      <c r="A69" s="53" t="s">
        <v>184</v>
      </c>
      <c r="B69" s="85" t="s">
        <v>185</v>
      </c>
      <c r="C69" s="50" t="s">
        <v>184</v>
      </c>
      <c r="D69" s="242">
        <v>30434.42</v>
      </c>
      <c r="E69" s="242">
        <v>32031.599999999999</v>
      </c>
      <c r="F69" s="52">
        <f t="shared" si="0"/>
        <v>105.24793966830977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52737.42</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52737.42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44.8</v>
      </c>
      <c r="E82" s="51">
        <f t="shared" si="19"/>
        <v>44.8</v>
      </c>
      <c r="F82" s="52">
        <f t="shared" si="0"/>
        <v>100</v>
      </c>
    </row>
    <row r="83" spans="1:6" ht="12.75" customHeight="1" x14ac:dyDescent="0.2">
      <c r="A83" s="53">
        <v>641</v>
      </c>
      <c r="B83" s="85" t="s">
        <v>212</v>
      </c>
      <c r="C83" s="50" t="s">
        <v>213</v>
      </c>
      <c r="D83" s="51">
        <f t="shared" ref="D83:E83" si="20">SUM(D84:D90)</f>
        <v>44.8</v>
      </c>
      <c r="E83" s="51">
        <f t="shared" si="20"/>
        <v>44.8</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44.8</v>
      </c>
      <c r="E85" s="242">
        <v>44.8</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155266.22</v>
      </c>
      <c r="E106" s="51">
        <f t="shared" si="23"/>
        <v>165919.38999999998</v>
      </c>
      <c r="F106" s="52">
        <f t="shared" si="0"/>
        <v>106.86122841143424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155266.22</v>
      </c>
      <c r="E112" s="51">
        <f t="shared" si="25"/>
        <v>165919.38999999998</v>
      </c>
      <c r="F112" s="52">
        <f t="shared" si="0"/>
        <v>106.86122841143424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155266.22</v>
      </c>
      <c r="E117" s="242">
        <v>164913.54999999999</v>
      </c>
      <c r="F117" s="52">
        <f t="shared" si="0"/>
        <v>106.21341203514841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v>1005.84</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36677.949999999997</v>
      </c>
      <c r="E124" s="51">
        <f t="shared" si="27"/>
        <v>2415.94</v>
      </c>
      <c r="F124" s="52">
        <f t="shared" si="0"/>
        <v>6.5869003038610403</v>
      </c>
    </row>
    <row r="125" spans="1:6" ht="12.75" customHeight="1" x14ac:dyDescent="0.2">
      <c r="A125" s="53">
        <v>661</v>
      </c>
      <c r="B125" s="86" t="s">
        <v>296</v>
      </c>
      <c r="C125" s="50" t="s">
        <v>297</v>
      </c>
      <c r="D125" s="51">
        <f t="shared" ref="D125:E125" si="28">SUM(D126:D127)</f>
        <v>2064.3200000000002</v>
      </c>
      <c r="E125" s="51">
        <f t="shared" si="28"/>
        <v>2415.94</v>
      </c>
      <c r="F125" s="52">
        <f t="shared" si="0"/>
        <v>117.03321190513098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2064.3200000000002</v>
      </c>
      <c r="E127" s="242">
        <v>2415.94</v>
      </c>
      <c r="F127" s="52">
        <f t="shared" si="0"/>
        <v>117.03321190513098</v>
      </c>
    </row>
    <row r="128" spans="1:6" ht="24" x14ac:dyDescent="0.2">
      <c r="A128" s="53">
        <v>663</v>
      </c>
      <c r="B128" s="231" t="s">
        <v>302</v>
      </c>
      <c r="C128" s="50" t="s">
        <v>303</v>
      </c>
      <c r="D128" s="51">
        <f t="shared" ref="D128:E128" si="29">SUM(D129:D132)</f>
        <v>34613.629999999997</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34613.629999999997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638482.23</v>
      </c>
      <c r="E133" s="51">
        <f t="shared" si="30"/>
        <v>957828.06</v>
      </c>
      <c r="F133" s="52">
        <f t="shared" ref="F133:F223" si="31">IF(D133&lt;&gt;0,IF(E133/D133&gt;=100,"&gt;&gt;100",E133/D133*100),"-")</f>
        <v>150.01640061306014</v>
      </c>
    </row>
    <row r="134" spans="1:6" ht="24" x14ac:dyDescent="0.2">
      <c r="A134" s="53">
        <v>671</v>
      </c>
      <c r="B134" s="232" t="s">
        <v>314</v>
      </c>
      <c r="C134" s="50" t="s">
        <v>315</v>
      </c>
      <c r="D134" s="51">
        <f t="shared" ref="D134:E134" si="32">SUM(D135:D137)</f>
        <v>638482.23</v>
      </c>
      <c r="E134" s="51">
        <f t="shared" si="32"/>
        <v>957828.06</v>
      </c>
      <c r="F134" s="52">
        <f t="shared" si="31"/>
        <v>150.01640061306014</v>
      </c>
    </row>
    <row r="135" spans="1:6" ht="12.75" customHeight="1" x14ac:dyDescent="0.2">
      <c r="A135" s="53">
        <v>6711</v>
      </c>
      <c r="B135" s="85" t="s">
        <v>316</v>
      </c>
      <c r="C135" s="50" t="s">
        <v>317</v>
      </c>
      <c r="D135" s="242">
        <v>638482.23</v>
      </c>
      <c r="E135" s="242">
        <v>957828.06</v>
      </c>
      <c r="F135" s="52">
        <f t="shared" si="31"/>
        <v>150.01640061306014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874071.71</v>
      </c>
      <c r="E151" s="51">
        <f t="shared" si="35"/>
        <v>1152062.5999999999</v>
      </c>
      <c r="F151" s="52">
        <f t="shared" si="31"/>
        <v>131.80412851938655</v>
      </c>
    </row>
    <row r="152" spans="1:6" ht="12.75" customHeight="1" x14ac:dyDescent="0.2">
      <c r="A152" s="53">
        <v>31</v>
      </c>
      <c r="B152" s="85" t="s">
        <v>349</v>
      </c>
      <c r="C152" s="50" t="s">
        <v>350</v>
      </c>
      <c r="D152" s="51">
        <f t="shared" ref="D152:E152" si="36">D153+D158+D159</f>
        <v>700507.78999999992</v>
      </c>
      <c r="E152" s="51">
        <f t="shared" si="36"/>
        <v>991430.33</v>
      </c>
      <c r="F152" s="52">
        <f t="shared" si="31"/>
        <v>141.53023623049219</v>
      </c>
    </row>
    <row r="153" spans="1:6" ht="12.75" customHeight="1" x14ac:dyDescent="0.2">
      <c r="A153" s="53">
        <v>311</v>
      </c>
      <c r="B153" s="85" t="s">
        <v>351</v>
      </c>
      <c r="C153" s="50" t="s">
        <v>352</v>
      </c>
      <c r="D153" s="51">
        <f t="shared" ref="D153:E153" si="37">SUM(D154:D157)</f>
        <v>560777.59</v>
      </c>
      <c r="E153" s="51">
        <f t="shared" si="37"/>
        <v>808157.53</v>
      </c>
      <c r="F153" s="52">
        <f t="shared" si="31"/>
        <v>144.11373500142901</v>
      </c>
    </row>
    <row r="154" spans="1:6" ht="12.75" customHeight="1" x14ac:dyDescent="0.2">
      <c r="A154" s="53">
        <v>3111</v>
      </c>
      <c r="B154" s="85" t="s">
        <v>353</v>
      </c>
      <c r="C154" s="50" t="s">
        <v>354</v>
      </c>
      <c r="D154" s="242">
        <v>560777.59</v>
      </c>
      <c r="E154" s="242">
        <v>808157.53</v>
      </c>
      <c r="F154" s="52">
        <f t="shared" si="31"/>
        <v>144.11373500142901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56872.59</v>
      </c>
      <c r="E158" s="242">
        <v>60840.2</v>
      </c>
      <c r="F158" s="52">
        <f t="shared" si="31"/>
        <v>106.97631319410634</v>
      </c>
    </row>
    <row r="159" spans="1:6" ht="12.75" customHeight="1" x14ac:dyDescent="0.2">
      <c r="A159" s="53">
        <v>313</v>
      </c>
      <c r="B159" s="85" t="s">
        <v>363</v>
      </c>
      <c r="C159" s="50" t="s">
        <v>364</v>
      </c>
      <c r="D159" s="51">
        <f t="shared" ref="D159:E159" si="38">SUM(D160:D162)</f>
        <v>82857.61</v>
      </c>
      <c r="E159" s="51">
        <f t="shared" si="38"/>
        <v>122432.6</v>
      </c>
      <c r="F159" s="52">
        <f t="shared" si="31"/>
        <v>147.7626496829923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82857.61</v>
      </c>
      <c r="E161" s="242">
        <v>122432.6</v>
      </c>
      <c r="F161" s="52">
        <f t="shared" si="31"/>
        <v>147.7626496829923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172073.39</v>
      </c>
      <c r="E163" s="51">
        <f t="shared" si="39"/>
        <v>159218.63</v>
      </c>
      <c r="F163" s="52">
        <f t="shared" si="31"/>
        <v>92.529489888006495</v>
      </c>
    </row>
    <row r="164" spans="1:6" ht="12.75" customHeight="1" x14ac:dyDescent="0.2">
      <c r="A164" s="53">
        <v>321</v>
      </c>
      <c r="B164" s="85" t="s">
        <v>372</v>
      </c>
      <c r="C164" s="50" t="s">
        <v>373</v>
      </c>
      <c r="D164" s="51">
        <f t="shared" ref="D164:E164" si="40">SUM(D165:D168)</f>
        <v>10941.57</v>
      </c>
      <c r="E164" s="51">
        <f t="shared" si="40"/>
        <v>9983.1899999999987</v>
      </c>
      <c r="F164" s="52">
        <f t="shared" si="31"/>
        <v>91.240927947268986</v>
      </c>
    </row>
    <row r="165" spans="1:6" ht="12.75" customHeight="1" x14ac:dyDescent="0.2">
      <c r="A165" s="53">
        <v>3211</v>
      </c>
      <c r="B165" s="85" t="s">
        <v>374</v>
      </c>
      <c r="C165" s="50" t="s">
        <v>375</v>
      </c>
      <c r="D165" s="242">
        <v>2660.57</v>
      </c>
      <c r="E165" s="242">
        <v>726.49</v>
      </c>
      <c r="F165" s="52">
        <f t="shared" si="31"/>
        <v>27.305802891861518</v>
      </c>
    </row>
    <row r="166" spans="1:6" ht="12.75" customHeight="1" x14ac:dyDescent="0.2">
      <c r="A166" s="53">
        <v>3212</v>
      </c>
      <c r="B166" s="85" t="s">
        <v>376</v>
      </c>
      <c r="C166" s="50" t="s">
        <v>377</v>
      </c>
      <c r="D166" s="242">
        <v>6445.94</v>
      </c>
      <c r="E166" s="242">
        <v>7363.7</v>
      </c>
      <c r="F166" s="52">
        <f t="shared" si="31"/>
        <v>114.23779929692179</v>
      </c>
    </row>
    <row r="167" spans="1:6" ht="12.75" customHeight="1" x14ac:dyDescent="0.2">
      <c r="A167" s="53">
        <v>3213</v>
      </c>
      <c r="B167" s="85" t="s">
        <v>378</v>
      </c>
      <c r="C167" s="50" t="s">
        <v>379</v>
      </c>
      <c r="D167" s="242">
        <v>1835.06</v>
      </c>
      <c r="E167" s="242">
        <v>1893</v>
      </c>
      <c r="F167" s="52">
        <f t="shared" si="31"/>
        <v>103.15738994910248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126705.04000000001</v>
      </c>
      <c r="E169" s="51">
        <f t="shared" si="41"/>
        <v>119177.91999999998</v>
      </c>
      <c r="F169" s="52">
        <f t="shared" si="31"/>
        <v>94.059336550463954</v>
      </c>
    </row>
    <row r="170" spans="1:6" ht="12.75" customHeight="1" x14ac:dyDescent="0.2">
      <c r="A170" s="53">
        <v>3221</v>
      </c>
      <c r="B170" s="85" t="s">
        <v>384</v>
      </c>
      <c r="C170" s="50" t="s">
        <v>385</v>
      </c>
      <c r="D170" s="242">
        <v>24224.240000000002</v>
      </c>
      <c r="E170" s="242">
        <v>21431.55</v>
      </c>
      <c r="F170" s="52">
        <f t="shared" si="31"/>
        <v>88.471506226820722</v>
      </c>
    </row>
    <row r="171" spans="1:6" ht="12.75" customHeight="1" x14ac:dyDescent="0.2">
      <c r="A171" s="53">
        <v>3222</v>
      </c>
      <c r="B171" s="85" t="s">
        <v>386</v>
      </c>
      <c r="C171" s="50" t="s">
        <v>387</v>
      </c>
      <c r="D171" s="242">
        <v>57102.53</v>
      </c>
      <c r="E171" s="242">
        <v>62473.56</v>
      </c>
      <c r="F171" s="52">
        <f t="shared" si="31"/>
        <v>109.40594050736456</v>
      </c>
    </row>
    <row r="172" spans="1:6" ht="12.75" customHeight="1" x14ac:dyDescent="0.2">
      <c r="A172" s="53">
        <v>3223</v>
      </c>
      <c r="B172" s="85" t="s">
        <v>388</v>
      </c>
      <c r="C172" s="50" t="s">
        <v>389</v>
      </c>
      <c r="D172" s="242">
        <v>31012.400000000001</v>
      </c>
      <c r="E172" s="310">
        <v>25685.37</v>
      </c>
      <c r="F172" s="52">
        <f t="shared" si="31"/>
        <v>82.822903096825783</v>
      </c>
    </row>
    <row r="173" spans="1:6" ht="12.75" customHeight="1" x14ac:dyDescent="0.2">
      <c r="A173" s="53">
        <v>3224</v>
      </c>
      <c r="B173" s="85" t="s">
        <v>390</v>
      </c>
      <c r="C173" s="50" t="s">
        <v>391</v>
      </c>
      <c r="D173" s="242">
        <v>1603.01</v>
      </c>
      <c r="E173" s="242">
        <v>1831.51</v>
      </c>
      <c r="F173" s="52">
        <f t="shared" si="31"/>
        <v>114.25443384632661</v>
      </c>
    </row>
    <row r="174" spans="1:6" ht="12.75" customHeight="1" x14ac:dyDescent="0.2">
      <c r="A174" s="53">
        <v>3225</v>
      </c>
      <c r="B174" s="85" t="s">
        <v>392</v>
      </c>
      <c r="C174" s="50" t="s">
        <v>393</v>
      </c>
      <c r="D174" s="242">
        <v>12708.86</v>
      </c>
      <c r="E174" s="242">
        <v>7755.93</v>
      </c>
      <c r="F174" s="52">
        <f t="shared" si="31"/>
        <v>61.027739702852969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54</v>
      </c>
      <c r="E176" s="242"/>
      <c r="F176" s="52">
        <f t="shared" si="31"/>
        <v>0</v>
      </c>
    </row>
    <row r="177" spans="1:6" ht="12.75" customHeight="1" x14ac:dyDescent="0.2">
      <c r="A177" s="53">
        <v>323</v>
      </c>
      <c r="B177" s="85" t="s">
        <v>398</v>
      </c>
      <c r="C177" s="50" t="s">
        <v>399</v>
      </c>
      <c r="D177" s="51">
        <f t="shared" ref="D177:E177" si="42">SUM(D178:D186)</f>
        <v>29367.93</v>
      </c>
      <c r="E177" s="51">
        <f t="shared" si="42"/>
        <v>25278.79</v>
      </c>
      <c r="F177" s="52">
        <f t="shared" si="31"/>
        <v>86.076172205531691</v>
      </c>
    </row>
    <row r="178" spans="1:6" ht="12.75" customHeight="1" x14ac:dyDescent="0.2">
      <c r="A178" s="53">
        <v>3231</v>
      </c>
      <c r="B178" s="85" t="s">
        <v>400</v>
      </c>
      <c r="C178" s="50" t="s">
        <v>401</v>
      </c>
      <c r="D178" s="242">
        <v>2491.5</v>
      </c>
      <c r="E178" s="242">
        <v>2476.69</v>
      </c>
      <c r="F178" s="52">
        <f t="shared" si="31"/>
        <v>99.405578968492875</v>
      </c>
    </row>
    <row r="179" spans="1:6" ht="12.75" customHeight="1" x14ac:dyDescent="0.2">
      <c r="A179" s="53">
        <v>3232</v>
      </c>
      <c r="B179" s="85" t="s">
        <v>402</v>
      </c>
      <c r="C179" s="50" t="s">
        <v>403</v>
      </c>
      <c r="D179" s="242">
        <v>3161.07</v>
      </c>
      <c r="E179" s="242">
        <v>3033.21</v>
      </c>
      <c r="F179" s="52">
        <f t="shared" si="31"/>
        <v>95.955167079501564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4853.49</v>
      </c>
      <c r="E181" s="242">
        <v>5807.21</v>
      </c>
      <c r="F181" s="52">
        <f t="shared" si="31"/>
        <v>119.65018986337668</v>
      </c>
    </row>
    <row r="182" spans="1:6" ht="12.75" customHeight="1" x14ac:dyDescent="0.2">
      <c r="A182" s="53">
        <v>3235</v>
      </c>
      <c r="B182" s="85" t="s">
        <v>408</v>
      </c>
      <c r="C182" s="50" t="s">
        <v>409</v>
      </c>
      <c r="D182" s="242">
        <v>865.34</v>
      </c>
      <c r="E182" s="242">
        <v>508.64</v>
      </c>
      <c r="F182" s="52">
        <f t="shared" si="31"/>
        <v>58.779208172510224</v>
      </c>
    </row>
    <row r="183" spans="1:6" ht="12.75" customHeight="1" x14ac:dyDescent="0.2">
      <c r="A183" s="53">
        <v>3236</v>
      </c>
      <c r="B183" s="85" t="s">
        <v>410</v>
      </c>
      <c r="C183" s="50" t="s">
        <v>411</v>
      </c>
      <c r="D183" s="242">
        <v>2065.9299999999998</v>
      </c>
      <c r="E183" s="242">
        <v>1898.21</v>
      </c>
      <c r="F183" s="52">
        <f t="shared" si="31"/>
        <v>91.881622320214149</v>
      </c>
    </row>
    <row r="184" spans="1:6" ht="12.75" customHeight="1" x14ac:dyDescent="0.2">
      <c r="A184" s="53">
        <v>3237</v>
      </c>
      <c r="B184" s="85" t="s">
        <v>412</v>
      </c>
      <c r="C184" s="50" t="s">
        <v>413</v>
      </c>
      <c r="D184" s="242">
        <v>7186.44</v>
      </c>
      <c r="E184" s="242">
        <v>5285.01</v>
      </c>
      <c r="F184" s="52">
        <f t="shared" si="31"/>
        <v>73.541419673718849</v>
      </c>
    </row>
    <row r="185" spans="1:6" ht="12.75" customHeight="1" x14ac:dyDescent="0.2">
      <c r="A185" s="53">
        <v>3238</v>
      </c>
      <c r="B185" s="85" t="s">
        <v>414</v>
      </c>
      <c r="C185" s="50" t="s">
        <v>415</v>
      </c>
      <c r="D185" s="242">
        <v>5392.25</v>
      </c>
      <c r="E185" s="242">
        <v>4204.83</v>
      </c>
      <c r="F185" s="52">
        <f t="shared" si="31"/>
        <v>77.979136724002046</v>
      </c>
    </row>
    <row r="186" spans="1:6" ht="12.75" customHeight="1" x14ac:dyDescent="0.2">
      <c r="A186" s="53">
        <v>3239</v>
      </c>
      <c r="B186" s="85" t="s">
        <v>416</v>
      </c>
      <c r="C186" s="50" t="s">
        <v>417</v>
      </c>
      <c r="D186" s="242">
        <v>3351.91</v>
      </c>
      <c r="E186" s="242">
        <v>2064.9899999999998</v>
      </c>
      <c r="F186" s="52">
        <f t="shared" si="31"/>
        <v>61.606367712736912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5058.8499999999995</v>
      </c>
      <c r="E188" s="51">
        <f t="shared" si="43"/>
        <v>4778.7299999999996</v>
      </c>
      <c r="F188" s="52">
        <f t="shared" si="31"/>
        <v>94.462773159907883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2831.93</v>
      </c>
      <c r="E190" s="242">
        <v>2886.3</v>
      </c>
      <c r="F190" s="52">
        <f t="shared" si="31"/>
        <v>101.91989208772816</v>
      </c>
    </row>
    <row r="191" spans="1:6" ht="12.75" customHeight="1" x14ac:dyDescent="0.2">
      <c r="A191" s="53">
        <v>3293</v>
      </c>
      <c r="B191" s="85" t="s">
        <v>426</v>
      </c>
      <c r="C191" s="50" t="s">
        <v>427</v>
      </c>
      <c r="D191" s="242">
        <v>43.55</v>
      </c>
      <c r="E191" s="242"/>
      <c r="F191" s="52">
        <f t="shared" si="31"/>
        <v>0</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1660.42</v>
      </c>
      <c r="E193" s="242">
        <v>1684.35</v>
      </c>
      <c r="F193" s="52">
        <f t="shared" si="31"/>
        <v>101.44120162368557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522.95000000000005</v>
      </c>
      <c r="E195" s="242">
        <v>208.08</v>
      </c>
      <c r="F195" s="52">
        <f t="shared" si="31"/>
        <v>39.789654842719187</v>
      </c>
    </row>
    <row r="196" spans="1:6" ht="12.75" customHeight="1" x14ac:dyDescent="0.2">
      <c r="A196" s="53">
        <v>34</v>
      </c>
      <c r="B196" s="232" t="s">
        <v>436</v>
      </c>
      <c r="C196" s="50" t="s">
        <v>437</v>
      </c>
      <c r="D196" s="51">
        <f t="shared" ref="D196:E196" si="44">D197+D202+D210</f>
        <v>1490.53</v>
      </c>
      <c r="E196" s="51">
        <f t="shared" si="44"/>
        <v>1413.64</v>
      </c>
      <c r="F196" s="52">
        <f t="shared" si="31"/>
        <v>94.841432242222581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1490.53</v>
      </c>
      <c r="E210" s="51">
        <f t="shared" si="47"/>
        <v>1413.64</v>
      </c>
      <c r="F210" s="52">
        <f t="shared" si="31"/>
        <v>94.841432242222581</v>
      </c>
    </row>
    <row r="211" spans="1:6" ht="12.75" customHeight="1" x14ac:dyDescent="0.2">
      <c r="A211" s="53">
        <v>3431</v>
      </c>
      <c r="B211" s="232" t="s">
        <v>466</v>
      </c>
      <c r="C211" s="50" t="s">
        <v>467</v>
      </c>
      <c r="D211" s="242">
        <v>1431.66</v>
      </c>
      <c r="E211" s="242">
        <v>1413.64</v>
      </c>
      <c r="F211" s="52">
        <f t="shared" si="31"/>
        <v>98.741321263428475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58.87</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874071.71</v>
      </c>
      <c r="E289" s="51">
        <f t="shared" si="79"/>
        <v>1152062.5999999999</v>
      </c>
      <c r="F289" s="52">
        <f t="shared" si="76"/>
        <v>131.80412851938655</v>
      </c>
    </row>
    <row r="290" spans="1:6" ht="12.75" customHeight="1" x14ac:dyDescent="0.2">
      <c r="A290" s="53" t="s">
        <v>609</v>
      </c>
      <c r="B290" s="85" t="s">
        <v>620</v>
      </c>
      <c r="C290" s="50" t="s">
        <v>621</v>
      </c>
      <c r="D290" s="51">
        <f>IF(D6&gt;=D289,D6-D289,0)</f>
        <v>39571.330000000075</v>
      </c>
      <c r="E290" s="51">
        <f>IF(E6&gt;=E289,E6-E289,0)</f>
        <v>8177.190000000177</v>
      </c>
      <c r="F290" s="52">
        <f t="shared" si="76"/>
        <v>20.664430535946508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6457.93</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16661.78</v>
      </c>
      <c r="E294" s="242">
        <v>16366.82</v>
      </c>
      <c r="F294" s="52">
        <f t="shared" si="76"/>
        <v>98.229720954183776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28533.07</v>
      </c>
      <c r="E350" s="51">
        <f t="shared" si="95"/>
        <v>8331.5300000000007</v>
      </c>
      <c r="F350" s="52">
        <f t="shared" si="81"/>
        <v>29.199556865069205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28533.07</v>
      </c>
      <c r="E363" s="51">
        <f t="shared" si="99"/>
        <v>8331.5300000000007</v>
      </c>
      <c r="F363" s="52">
        <f t="shared" si="81"/>
        <v>29.199556865069205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22653.07</v>
      </c>
      <c r="E369" s="51">
        <f t="shared" si="101"/>
        <v>8331.5300000000007</v>
      </c>
      <c r="F369" s="52">
        <f t="shared" si="81"/>
        <v>36.778811878478287</v>
      </c>
    </row>
    <row r="370" spans="1:6" ht="12.75" customHeight="1" x14ac:dyDescent="0.2">
      <c r="A370" s="53">
        <v>4221</v>
      </c>
      <c r="B370" s="85" t="s">
        <v>675</v>
      </c>
      <c r="C370" s="50" t="s">
        <v>767</v>
      </c>
      <c r="D370" s="242">
        <v>21831.52</v>
      </c>
      <c r="E370" s="242">
        <v>7871.5</v>
      </c>
      <c r="F370" s="52">
        <f t="shared" si="81"/>
        <v>36.055666302666964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821.55</v>
      </c>
      <c r="E376" s="242">
        <v>460.03</v>
      </c>
      <c r="F376" s="52">
        <f t="shared" si="81"/>
        <v>55.995374596798733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5880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5880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28533.07</v>
      </c>
      <c r="E408" s="51">
        <f t="shared" si="111"/>
        <v>8331.5300000000007</v>
      </c>
      <c r="F408" s="52">
        <f t="shared" si="81"/>
        <v>29.199556865069205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4580.33</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913643.04</v>
      </c>
      <c r="E412" s="51">
        <f>E6+E298</f>
        <v>1160239.79</v>
      </c>
      <c r="F412" s="52">
        <f t="shared" si="81"/>
        <v>126.99049182271449</v>
      </c>
    </row>
    <row r="413" spans="1:6" ht="12.75" customHeight="1" x14ac:dyDescent="0.2">
      <c r="A413" s="53" t="s">
        <v>609</v>
      </c>
      <c r="B413" s="85" t="s">
        <v>832</v>
      </c>
      <c r="C413" s="50" t="s">
        <v>833</v>
      </c>
      <c r="D413" s="51">
        <f t="shared" ref="D413:E413" si="112">D289+D350</f>
        <v>902604.77999999991</v>
      </c>
      <c r="E413" s="51">
        <f t="shared" si="112"/>
        <v>1160394.1299999999</v>
      </c>
      <c r="F413" s="52">
        <f t="shared" si="81"/>
        <v>128.56060101964007</v>
      </c>
    </row>
    <row r="414" spans="1:6" ht="12.75" customHeight="1" x14ac:dyDescent="0.2">
      <c r="A414" s="53" t="s">
        <v>609</v>
      </c>
      <c r="B414" s="85" t="s">
        <v>834</v>
      </c>
      <c r="C414" s="50" t="s">
        <v>835</v>
      </c>
      <c r="D414" s="51">
        <f t="shared" ref="D414:E414" si="113">IF(D412&gt;=D413,D412-D413,0)</f>
        <v>11038.260000000126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154.33999999985099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6457.93</v>
      </c>
      <c r="F416" s="52" t="str">
        <f t="shared" si="81"/>
        <v>-</v>
      </c>
    </row>
    <row r="417" spans="1:6" ht="12.75" customHeight="1" x14ac:dyDescent="0.2">
      <c r="A417" s="60" t="s">
        <v>838</v>
      </c>
      <c r="B417" s="85" t="s">
        <v>841</v>
      </c>
      <c r="C417" s="61" t="s">
        <v>842</v>
      </c>
      <c r="D417" s="51">
        <f t="shared" ref="D417:E417" si="116">IF(D293-D292+D410-D409&gt;=0,D293-D292+D410-D409,0)</f>
        <v>4580.33</v>
      </c>
      <c r="E417" s="51">
        <f t="shared" si="116"/>
        <v>0</v>
      </c>
      <c r="F417" s="52">
        <f t="shared" si="81"/>
        <v>0</v>
      </c>
    </row>
    <row r="418" spans="1:6" ht="12.75" customHeight="1" x14ac:dyDescent="0.2">
      <c r="A418" s="55" t="s">
        <v>843</v>
      </c>
      <c r="B418" s="233" t="s">
        <v>844</v>
      </c>
      <c r="C418" s="56" t="s">
        <v>845</v>
      </c>
      <c r="D418" s="62">
        <f t="shared" ref="D418:E418" si="117">D294+D411</f>
        <v>16661.78</v>
      </c>
      <c r="E418" s="62">
        <f t="shared" si="117"/>
        <v>16366.82</v>
      </c>
      <c r="F418" s="57">
        <f t="shared" si="81"/>
        <v>98.229720954183776</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913643.04</v>
      </c>
      <c r="E639" s="51">
        <f t="shared" si="180"/>
        <v>1160239.79</v>
      </c>
      <c r="F639" s="52">
        <f t="shared" si="119"/>
        <v>126.99049182271449</v>
      </c>
    </row>
    <row r="640" spans="1:6" ht="12.75" customHeight="1" x14ac:dyDescent="0.2">
      <c r="A640" s="53" t="s">
        <v>609</v>
      </c>
      <c r="B640" s="85" t="s">
        <v>1278</v>
      </c>
      <c r="C640" s="50" t="s">
        <v>1279</v>
      </c>
      <c r="D640" s="51">
        <f t="shared" ref="D640:E640" si="181">D413+D528</f>
        <v>902604.77999999991</v>
      </c>
      <c r="E640" s="51">
        <f t="shared" si="181"/>
        <v>1160394.1299999999</v>
      </c>
      <c r="F640" s="52">
        <f t="shared" si="119"/>
        <v>128.56060101964007</v>
      </c>
    </row>
    <row r="641" spans="1:6" ht="12.75" customHeight="1" x14ac:dyDescent="0.2">
      <c r="A641" s="53" t="s">
        <v>609</v>
      </c>
      <c r="B641" s="85" t="s">
        <v>1280</v>
      </c>
      <c r="C641" s="50" t="s">
        <v>1281</v>
      </c>
      <c r="D641" s="51">
        <f t="shared" ref="D641:E641" si="182">IF(D639&gt;=D640,D639-D640,0)</f>
        <v>11038.260000000126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154.33999999985099</v>
      </c>
      <c r="F642" s="52" t="str">
        <f t="shared" si="119"/>
        <v>-</v>
      </c>
    </row>
    <row r="643" spans="1:6" ht="24" x14ac:dyDescent="0.2">
      <c r="A643" s="60" t="s">
        <v>1284</v>
      </c>
      <c r="B643" s="85" t="s">
        <v>1285</v>
      </c>
      <c r="C643" s="61" t="s">
        <v>1284</v>
      </c>
      <c r="D643" s="51">
        <f t="shared" ref="D643:E643" si="184">IF(D416-D417+D637-D638&gt;=0,D416-D417+D637-D638,0)</f>
        <v>0</v>
      </c>
      <c r="E643" s="51">
        <f t="shared" si="184"/>
        <v>6457.93</v>
      </c>
      <c r="F643" s="52" t="str">
        <f t="shared" si="119"/>
        <v>-</v>
      </c>
    </row>
    <row r="644" spans="1:6" ht="24" x14ac:dyDescent="0.2">
      <c r="A644" s="60" t="s">
        <v>1286</v>
      </c>
      <c r="B644" s="85" t="s">
        <v>1287</v>
      </c>
      <c r="C644" s="61" t="s">
        <v>1286</v>
      </c>
      <c r="D644" s="51">
        <f t="shared" ref="D644:E644" si="185">IF(D417-D416+D638-D637&gt;=0,D417-D416+D638-D637,0)</f>
        <v>4580.33</v>
      </c>
      <c r="E644" s="51">
        <f t="shared" si="185"/>
        <v>0</v>
      </c>
      <c r="F644" s="52">
        <f t="shared" si="119"/>
        <v>0</v>
      </c>
    </row>
    <row r="645" spans="1:6" ht="24" x14ac:dyDescent="0.2">
      <c r="A645" s="53" t="s">
        <v>609</v>
      </c>
      <c r="B645" s="85" t="s">
        <v>1288</v>
      </c>
      <c r="C645" s="50" t="s">
        <v>1289</v>
      </c>
      <c r="D645" s="51">
        <f t="shared" ref="D645:E645" si="186">IF(D641+D643-D642-D644&gt;=0,D641+D643-D642-D644,0)</f>
        <v>6457.9300000001258</v>
      </c>
      <c r="E645" s="51">
        <f t="shared" si="186"/>
        <v>6303.5900000001493</v>
      </c>
      <c r="F645" s="52">
        <f t="shared" si="119"/>
        <v>97.610070099862128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918.76</v>
      </c>
      <c r="E647" s="243">
        <v>926.41</v>
      </c>
      <c r="F647" s="57">
        <f t="shared" si="119"/>
        <v>100.83264399843266</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56153.31</v>
      </c>
      <c r="E649" s="242">
        <v>73730.73</v>
      </c>
      <c r="F649" s="52">
        <f t="shared" ref="F649:F724" si="188">IF(D649&lt;&gt;0,IF(E649/D649&gt;=100,"&gt;&gt;100",E649/D649*100),"-")</f>
        <v>131.30255366958778</v>
      </c>
    </row>
    <row r="650" spans="1:6" ht="12.75" customHeight="1" x14ac:dyDescent="0.2">
      <c r="A650" s="53" t="s">
        <v>1297</v>
      </c>
      <c r="B650" s="85" t="s">
        <v>1298</v>
      </c>
      <c r="C650" s="50" t="s">
        <v>1297</v>
      </c>
      <c r="D650" s="242">
        <v>937137.33</v>
      </c>
      <c r="E650" s="242">
        <v>1176133.42</v>
      </c>
      <c r="F650" s="52">
        <f t="shared" si="188"/>
        <v>125.50278196686497</v>
      </c>
    </row>
    <row r="651" spans="1:6" ht="12.75" customHeight="1" x14ac:dyDescent="0.2">
      <c r="A651" s="53" t="s">
        <v>1299</v>
      </c>
      <c r="B651" s="85" t="s">
        <v>1300</v>
      </c>
      <c r="C651" s="50" t="s">
        <v>1299</v>
      </c>
      <c r="D651" s="242">
        <v>919559.91</v>
      </c>
      <c r="E651" s="242">
        <v>1159133.23</v>
      </c>
      <c r="F651" s="52">
        <f t="shared" si="188"/>
        <v>126.05304095956073</v>
      </c>
    </row>
    <row r="652" spans="1:6" ht="24" x14ac:dyDescent="0.2">
      <c r="A652" s="53">
        <v>11</v>
      </c>
      <c r="B652" s="85" t="s">
        <v>1301</v>
      </c>
      <c r="C652" s="50" t="s">
        <v>1302</v>
      </c>
      <c r="D652" s="51">
        <f t="shared" ref="D652:E652" si="189">+D649+D650-D651</f>
        <v>73730.729999999865</v>
      </c>
      <c r="E652" s="51">
        <f t="shared" si="189"/>
        <v>90730.919999999925</v>
      </c>
      <c r="F652" s="52">
        <f t="shared" si="188"/>
        <v>123.05712963916145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47</v>
      </c>
      <c r="E654" s="262">
        <v>42</v>
      </c>
      <c r="F654" s="52">
        <f t="shared" si="188"/>
        <v>89.361702127659569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44</v>
      </c>
      <c r="E656" s="262">
        <v>40</v>
      </c>
      <c r="F656" s="52">
        <f t="shared" si="188"/>
        <v>90.909090909090907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30434.42</v>
      </c>
      <c r="E676" s="242">
        <v>32031.599999999999</v>
      </c>
      <c r="F676" s="52">
        <f t="shared" si="188"/>
        <v>105.24793966830977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155116.91</v>
      </c>
      <c r="E710" s="242">
        <v>164913.54999999999</v>
      </c>
      <c r="F710" s="52">
        <f t="shared" si="188"/>
        <v>106.31564927382836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1327.23</v>
      </c>
      <c r="E716" s="242">
        <v>5600</v>
      </c>
      <c r="F716" s="52">
        <f t="shared" si="188"/>
        <v>421.93139094203718</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6445.94</v>
      </c>
      <c r="E718" s="242">
        <v>7363.7</v>
      </c>
      <c r="F718" s="52">
        <f t="shared" si="188"/>
        <v>114.23779929692179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1973</v>
      </c>
      <c r="E720" s="242">
        <v>1738.9</v>
      </c>
      <c r="F720" s="52">
        <f t="shared" si="188"/>
        <v>88.134820070957943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5361.54</v>
      </c>
      <c r="E722" s="242">
        <v>1528.31</v>
      </c>
      <c r="F722" s="52">
        <f t="shared" si="188"/>
        <v>28.505056383054121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788.69</v>
      </c>
      <c r="E726" s="242">
        <v>733.71</v>
      </c>
      <c r="F726" s="52">
        <f t="shared" si="190"/>
        <v>93.028946734458401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8" sqref="E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240914.04000000004</v>
      </c>
      <c r="E6" s="229">
        <f t="shared" si="0"/>
        <v>245203.88</v>
      </c>
      <c r="F6" s="230">
        <f t="shared" ref="F6:F260" si="1">IF(D6&gt;0,IF(E6/D6&gt;=100,"&gt;&gt;100",E6/D6*100),"-")</f>
        <v>101.78065172125292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147204.36000000004</v>
      </c>
      <c r="E7" s="104">
        <f t="shared" si="2"/>
        <v>127734.52</v>
      </c>
      <c r="F7" s="93">
        <f t="shared" si="1"/>
        <v>86.773598282007384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81153.459999999992</v>
      </c>
      <c r="E8" s="104">
        <f>E9+E10-E11</f>
        <v>80007.909999999989</v>
      </c>
      <c r="F8" s="93">
        <f t="shared" si="1"/>
        <v>98.588415084212059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91644.04</v>
      </c>
      <c r="E10" s="247">
        <v>91644.04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10490.58</v>
      </c>
      <c r="E11" s="247">
        <v>11636.13</v>
      </c>
      <c r="F11" s="93">
        <f t="shared" si="1"/>
        <v>110.91979661753686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66050.900000000052</v>
      </c>
      <c r="E12" s="104">
        <f t="shared" si="3"/>
        <v>47726.610000000015</v>
      </c>
      <c r="F12" s="93">
        <f t="shared" si="1"/>
        <v>72.257319733720465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58439.700000000041</v>
      </c>
      <c r="E19" s="104">
        <f t="shared" si="5"/>
        <v>43367.770000000019</v>
      </c>
      <c r="F19" s="93">
        <f t="shared" si="1"/>
        <v>74.209432971079565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92735.25</v>
      </c>
      <c r="E20" s="247">
        <v>97581.8</v>
      </c>
      <c r="F20" s="93">
        <f t="shared" si="1"/>
        <v>105.22622195982649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122.73</v>
      </c>
      <c r="E21" s="247">
        <v>122.73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76172.34</v>
      </c>
      <c r="E22" s="247">
        <v>76172.34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15891.54</v>
      </c>
      <c r="E25" s="247">
        <v>15891.54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110217.92</v>
      </c>
      <c r="E26" s="247">
        <v>108685.61</v>
      </c>
      <c r="F26" s="93">
        <f t="shared" si="1"/>
        <v>98.609745130374449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236700.08</v>
      </c>
      <c r="E28" s="247">
        <v>255086.25</v>
      </c>
      <c r="F28" s="93">
        <f t="shared" si="1"/>
        <v>107.76770755633036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1711.0200000000004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17227.02</v>
      </c>
      <c r="E30" s="247">
        <v>17227.02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15516</v>
      </c>
      <c r="E34" s="247">
        <v>17227.02</v>
      </c>
      <c r="F34" s="93">
        <f t="shared" si="1"/>
        <v>111.02745552977571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5900.18</v>
      </c>
      <c r="E45" s="104">
        <f t="shared" si="9"/>
        <v>4358.84</v>
      </c>
      <c r="F45" s="93">
        <f t="shared" si="1"/>
        <v>73.876390211824045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9544.51</v>
      </c>
      <c r="E47" s="247">
        <v>9544.51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3644.33</v>
      </c>
      <c r="E50" s="247">
        <v>5185.67</v>
      </c>
      <c r="F50" s="93">
        <f t="shared" si="1"/>
        <v>142.29419399450654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42393.49</v>
      </c>
      <c r="E54" s="247">
        <v>49687.55</v>
      </c>
      <c r="F54" s="93">
        <f t="shared" si="1"/>
        <v>117.20561340903994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42393.49</v>
      </c>
      <c r="E55" s="247">
        <v>49687.55</v>
      </c>
      <c r="F55" s="93">
        <f t="shared" si="1"/>
        <v>117.20561340903994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93709.68</v>
      </c>
      <c r="E68" s="104">
        <f t="shared" si="13"/>
        <v>117469.36000000002</v>
      </c>
      <c r="F68" s="93">
        <f t="shared" si="1"/>
        <v>125.35456315718933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73730.73</v>
      </c>
      <c r="E69" s="104">
        <f t="shared" si="14"/>
        <v>90730.92</v>
      </c>
      <c r="F69" s="93">
        <f t="shared" si="1"/>
        <v>123.05712963916132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73702.509999999995</v>
      </c>
      <c r="E70" s="104">
        <f t="shared" si="15"/>
        <v>90704</v>
      </c>
      <c r="F70" s="93">
        <f t="shared" si="1"/>
        <v>123.06772184556539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73702.509999999995</v>
      </c>
      <c r="E72" s="247">
        <v>90704</v>
      </c>
      <c r="F72" s="93">
        <f t="shared" si="1"/>
        <v>123.06772184556539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28.22</v>
      </c>
      <c r="E76" s="247">
        <v>26.92</v>
      </c>
      <c r="F76" s="93">
        <f t="shared" si="1"/>
        <v>95.393338058114821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2398.41</v>
      </c>
      <c r="E78" s="104">
        <f>E79+SUM(E82:E84)-E85+E86</f>
        <v>9445.2099999999991</v>
      </c>
      <c r="F78" s="93">
        <f t="shared" si="1"/>
        <v>393.81131666395652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194.14</v>
      </c>
      <c r="E84" s="247">
        <v>194.14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2204.27</v>
      </c>
      <c r="E86" s="247">
        <v>9251.07</v>
      </c>
      <c r="F86" s="93">
        <f t="shared" si="1"/>
        <v>419.68860439056914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16661.78</v>
      </c>
      <c r="E146" s="104">
        <f t="shared" si="26"/>
        <v>16366.820000000002</v>
      </c>
      <c r="F146" s="93">
        <f t="shared" si="1"/>
        <v>98.22972095418379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263</v>
      </c>
      <c r="E149" s="104">
        <f t="shared" si="27"/>
        <v>450</v>
      </c>
      <c r="F149" s="93">
        <f t="shared" si="1"/>
        <v>171.10266159695817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263</v>
      </c>
      <c r="E155" s="247">
        <v>450</v>
      </c>
      <c r="F155" s="93">
        <f t="shared" si="1"/>
        <v>171.10266159695817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16194.21</v>
      </c>
      <c r="E159" s="247">
        <v>15742.79</v>
      </c>
      <c r="F159" s="93">
        <f t="shared" si="1"/>
        <v>97.212460502858747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204.57</v>
      </c>
      <c r="E160" s="247">
        <v>174.03</v>
      </c>
      <c r="F160" s="93">
        <f t="shared" si="1"/>
        <v>85.07112479835753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918.76</v>
      </c>
      <c r="E170" s="104">
        <f t="shared" si="29"/>
        <v>926.41</v>
      </c>
      <c r="F170" s="93">
        <f t="shared" si="1"/>
        <v>100.83264399843266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918.76</v>
      </c>
      <c r="E171" s="247">
        <v>926.41</v>
      </c>
      <c r="F171" s="93">
        <f t="shared" si="1"/>
        <v>100.83264399843266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240914.03999999998</v>
      </c>
      <c r="E175" s="104">
        <f t="shared" si="30"/>
        <v>245203.88000000003</v>
      </c>
      <c r="F175" s="93">
        <f t="shared" si="1"/>
        <v>101.78065172125297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70589.97</v>
      </c>
      <c r="E176" s="104">
        <f t="shared" si="31"/>
        <v>94798.950000000012</v>
      </c>
      <c r="F176" s="93">
        <f t="shared" si="1"/>
        <v>134.29521219516033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70589.97</v>
      </c>
      <c r="E177" s="104">
        <f t="shared" si="32"/>
        <v>94798.950000000012</v>
      </c>
      <c r="F177" s="93">
        <f t="shared" si="1"/>
        <v>134.29521219516033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55790.89</v>
      </c>
      <c r="E178" s="247">
        <v>85641.74</v>
      </c>
      <c r="F178" s="93">
        <f t="shared" si="1"/>
        <v>153.5048822486969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14587.75</v>
      </c>
      <c r="E179" s="247">
        <v>9002.36</v>
      </c>
      <c r="F179" s="93">
        <f t="shared" si="1"/>
        <v>61.711778718445274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211.33</v>
      </c>
      <c r="E180" s="104">
        <f t="shared" si="33"/>
        <v>154.85</v>
      </c>
      <c r="F180" s="93">
        <f t="shared" si="1"/>
        <v>73.274026404201948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211.33</v>
      </c>
      <c r="E183" s="247">
        <v>154.85</v>
      </c>
      <c r="F183" s="93">
        <f t="shared" si="1"/>
        <v>73.274026404201948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170324.06999999998</v>
      </c>
      <c r="E237" s="104">
        <f t="shared" si="41"/>
        <v>150404.93000000002</v>
      </c>
      <c r="F237" s="93">
        <f t="shared" si="1"/>
        <v>88.305152642254285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147204.35999999999</v>
      </c>
      <c r="E238" s="104">
        <f t="shared" si="42"/>
        <v>127734.52</v>
      </c>
      <c r="F238" s="93">
        <f t="shared" si="1"/>
        <v>86.773598282007413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147204.35999999999</v>
      </c>
      <c r="E239" s="104">
        <f t="shared" si="43"/>
        <v>127734.52</v>
      </c>
      <c r="F239" s="93">
        <f t="shared" si="1"/>
        <v>86.773598282007413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51562.31</v>
      </c>
      <c r="E240" s="247">
        <v>41950.36</v>
      </c>
      <c r="F240" s="93">
        <f t="shared" si="1"/>
        <v>81.358573733411106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95642.05</v>
      </c>
      <c r="E241" s="247">
        <v>85784.16</v>
      </c>
      <c r="F241" s="93">
        <f t="shared" si="1"/>
        <v>89.69293318158698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6457.93</v>
      </c>
      <c r="E245" s="104">
        <f t="shared" si="45"/>
        <v>6303.59</v>
      </c>
      <c r="F245" s="93">
        <f t="shared" si="1"/>
        <v>97.61007009986173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39571.33</v>
      </c>
      <c r="E246" s="104">
        <f t="shared" si="46"/>
        <v>14635.12</v>
      </c>
      <c r="F246" s="93">
        <f t="shared" si="1"/>
        <v>36.984149888315606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39571.33</v>
      </c>
      <c r="E247" s="247">
        <v>14635.12</v>
      </c>
      <c r="F247" s="93">
        <f t="shared" si="1"/>
        <v>36.984149888315606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33113.4</v>
      </c>
      <c r="E250" s="104">
        <f t="shared" si="47"/>
        <v>8331.5300000000007</v>
      </c>
      <c r="F250" s="93">
        <f t="shared" si="1"/>
        <v>25.160599636400978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33113.4</v>
      </c>
      <c r="E252" s="247">
        <v>8331.5300000000007</v>
      </c>
      <c r="F252" s="93">
        <f t="shared" si="1"/>
        <v>25.160599636400978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16661.78</v>
      </c>
      <c r="E255" s="247">
        <v>16366.82</v>
      </c>
      <c r="F255" s="93">
        <f t="shared" si="1"/>
        <v>98.229720954183776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3981.68</v>
      </c>
      <c r="E259" s="104">
        <f t="shared" si="49"/>
        <v>3981.68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3981.68</v>
      </c>
      <c r="E260" s="248">
        <v>3981.68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1818.23</v>
      </c>
      <c r="E264" s="247">
        <v>955.8</v>
      </c>
      <c r="F264" s="93">
        <f t="shared" si="50"/>
        <v>52.567606958415602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14843.55</v>
      </c>
      <c r="E265" s="247">
        <v>15411.02</v>
      </c>
      <c r="F265" s="93">
        <f t="shared" si="50"/>
        <v>103.82300729946678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2029.25</v>
      </c>
      <c r="E268" s="247">
        <v>4112.47</v>
      </c>
      <c r="F268" s="93">
        <f t="shared" si="50"/>
        <v>202.65960330171248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175.02</v>
      </c>
      <c r="E269" s="247">
        <v>5138.6000000000004</v>
      </c>
      <c r="F269" s="93">
        <f t="shared" si="50"/>
        <v>2936.0073134498916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70589.97</v>
      </c>
      <c r="E288" s="247">
        <v>94798.95</v>
      </c>
      <c r="F288" s="93">
        <f t="shared" si="50"/>
        <v>134.2952121951603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902604.78</v>
      </c>
      <c r="E114" s="81">
        <f t="shared" si="22"/>
        <v>1160394.1300000001</v>
      </c>
      <c r="F114" s="63">
        <f t="shared" si="1"/>
        <v>128.56060101964007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845502.25</v>
      </c>
      <c r="E115" s="81">
        <f t="shared" si="23"/>
        <v>1097920.57</v>
      </c>
      <c r="F115" s="63">
        <f t="shared" si="1"/>
        <v>129.85424580478647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845502.25</v>
      </c>
      <c r="E116" s="249">
        <v>1097920.57</v>
      </c>
      <c r="F116" s="63">
        <f t="shared" si="1"/>
        <v>129.85424580478647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57102.53</v>
      </c>
      <c r="E126" s="249">
        <v>62473.56</v>
      </c>
      <c r="F126" s="63">
        <f t="shared" si="1"/>
        <v>109.40594050736456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902604.78</v>
      </c>
      <c r="E141" s="106">
        <f t="shared" si="28"/>
        <v>1160394.1300000001</v>
      </c>
      <c r="F141" s="82">
        <f t="shared" si="1"/>
        <v>128.56060101964007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4" sqref="B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338.65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338.65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338.65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338.65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70607.570000000007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1174950.95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1166619.42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993879.69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171326.45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1413.28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8331.5300000000007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1150759.57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1142428.04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964028.84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176929.44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1469.76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8331.5300000000007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94798.949999999953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94798.95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94798.95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37461</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Jarmilka Beljička-Karlaš</cp:lastModifiedBy>
  <cp:lastPrinted>2025-01-29T09:23:57Z</cp:lastPrinted>
  <dcterms:created xsi:type="dcterms:W3CDTF">2022-04-01T05:14:30Z</dcterms:created>
  <dcterms:modified xsi:type="dcterms:W3CDTF">2025-01-30T11:53:08Z</dcterms:modified>
</cp:coreProperties>
</file>